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cltimmermans\Desktop\2021 RFP Finals\"/>
    </mc:Choice>
  </mc:AlternateContent>
  <xr:revisionPtr revIDLastSave="0" documentId="8_{D41E611C-7017-4116-841E-6C4F7C1105E0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Calendar Template" sheetId="1" r:id="rId1"/>
    <sheet name="HS Bell Sched" sheetId="2" r:id="rId2"/>
    <sheet name="Elem Bell Sched" sheetId="3" r:id="rId3"/>
    <sheet name="Codes" sheetId="4" state="hidden" r:id="rId4"/>
  </sheets>
  <definedNames>
    <definedName name="Codes">Codes!$A$2:$A$18</definedName>
  </definedNames>
  <calcPr calcId="191029"/>
</workbook>
</file>

<file path=xl/calcChain.xml><?xml version="1.0" encoding="utf-8"?>
<calcChain xmlns="http://schemas.openxmlformats.org/spreadsheetml/2006/main">
  <c r="F37" i="1" l="1"/>
  <c r="B34" i="1"/>
  <c r="G34" i="1"/>
  <c r="C34" i="1"/>
  <c r="G14" i="3"/>
  <c r="G17" i="3" s="1"/>
  <c r="F14" i="3"/>
  <c r="F17" i="3" s="1"/>
  <c r="E14" i="3"/>
  <c r="E17" i="3" s="1"/>
  <c r="D14" i="3"/>
  <c r="D17" i="3" s="1"/>
  <c r="C14" i="3"/>
  <c r="C17" i="3" s="1"/>
  <c r="G13" i="3"/>
  <c r="G16" i="3" s="1"/>
  <c r="F13" i="3"/>
  <c r="F16" i="3" s="1"/>
  <c r="E13" i="3"/>
  <c r="E16" i="3" s="1"/>
  <c r="D13" i="3"/>
  <c r="D16" i="3" s="1"/>
  <c r="C13" i="3"/>
  <c r="C16" i="3" s="1"/>
  <c r="B13" i="3"/>
  <c r="B14" i="3" s="1"/>
  <c r="B17" i="3" s="1"/>
  <c r="J24" i="2"/>
  <c r="D24" i="2"/>
  <c r="F22" i="2"/>
  <c r="F25" i="2" s="1"/>
  <c r="L21" i="2"/>
  <c r="L22" i="2" s="1"/>
  <c r="L25" i="2" s="1"/>
  <c r="J21" i="2"/>
  <c r="J22" i="2" s="1"/>
  <c r="J25" i="2" s="1"/>
  <c r="H21" i="2"/>
  <c r="H24" i="2" s="1"/>
  <c r="F21" i="2"/>
  <c r="F24" i="2" s="1"/>
  <c r="D21" i="2"/>
  <c r="D22" i="2" s="1"/>
  <c r="D25" i="2" s="1"/>
  <c r="B21" i="2"/>
  <c r="B22" i="2" s="1"/>
  <c r="B25" i="2" s="1"/>
  <c r="F39" i="1"/>
  <c r="D39" i="1"/>
  <c r="L38" i="1"/>
  <c r="J38" i="1"/>
  <c r="H38" i="1"/>
  <c r="F38" i="1"/>
  <c r="D38" i="1"/>
  <c r="L37" i="1"/>
  <c r="J37" i="1"/>
  <c r="H37" i="1"/>
  <c r="D37" i="1"/>
  <c r="L36" i="1"/>
  <c r="M36" i="1" s="1"/>
  <c r="J36" i="1"/>
  <c r="H36" i="1"/>
  <c r="F36" i="1"/>
  <c r="D36" i="1"/>
  <c r="M34" i="1"/>
  <c r="L34" i="1"/>
  <c r="K34" i="1"/>
  <c r="J34" i="1"/>
  <c r="I34" i="1"/>
  <c r="H34" i="1"/>
  <c r="F34" i="1"/>
  <c r="E34" i="1"/>
  <c r="D34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F40" i="1" l="1"/>
  <c r="L40" i="1" s="1"/>
  <c r="H22" i="2"/>
  <c r="H25" i="2" s="1"/>
  <c r="L24" i="2"/>
  <c r="B24" i="2"/>
  <c r="B16" i="3"/>
</calcChain>
</file>

<file path=xl/sharedStrings.xml><?xml version="1.0" encoding="utf-8"?>
<sst xmlns="http://schemas.openxmlformats.org/spreadsheetml/2006/main" count="372" uniqueCount="207">
  <si>
    <t>Name of School</t>
  </si>
  <si>
    <t>Day</t>
  </si>
  <si>
    <t>WKND</t>
  </si>
  <si>
    <t>H</t>
  </si>
  <si>
    <t>N/A</t>
  </si>
  <si>
    <t># Instr. Days</t>
  </si>
  <si>
    <t>ED-PD</t>
  </si>
  <si>
    <t>RC</t>
  </si>
  <si>
    <t>TI</t>
  </si>
  <si>
    <t>EM</t>
  </si>
  <si>
    <t>XRLD</t>
  </si>
  <si>
    <t>RPD</t>
  </si>
  <si>
    <t>XRPH</t>
  </si>
  <si>
    <t>I</t>
  </si>
  <si>
    <t>FD</t>
  </si>
  <si>
    <t>Q/T</t>
  </si>
  <si>
    <t>RCD</t>
  </si>
  <si>
    <t>LD</t>
  </si>
  <si>
    <t>G</t>
  </si>
  <si>
    <t>INT</t>
  </si>
  <si>
    <t>PD</t>
  </si>
  <si>
    <t>ED-RC</t>
  </si>
  <si>
    <t>Total Days of Instruction (State Minimum = 176)</t>
  </si>
  <si>
    <t>Total Days (State Minimum = 185)</t>
  </si>
  <si>
    <t>Please enter the codes below into the calendar above.  CPS Holidays have already been marked with an H.</t>
  </si>
  <si>
    <t xml:space="preserve">Legend </t>
  </si>
  <si>
    <t>Instructional day</t>
  </si>
  <si>
    <t>Labor Day</t>
  </si>
  <si>
    <t>First day of school</t>
  </si>
  <si>
    <t>End of quarter or trimester</t>
  </si>
  <si>
    <t>Professional Development/Staff Development: No students present</t>
  </si>
  <si>
    <t>November 11</t>
  </si>
  <si>
    <t>Veterans Day</t>
  </si>
  <si>
    <t>Holiday: No school</t>
  </si>
  <si>
    <t>Thanksgiving Holiday</t>
  </si>
  <si>
    <t>Early dismissal: 1/2 day attendance for students due to PD</t>
  </si>
  <si>
    <t>ML King's Birthday</t>
  </si>
  <si>
    <t>Early dismissal: 1/2 day attendance for students due to report card pickup</t>
  </si>
  <si>
    <t>President's Day</t>
  </si>
  <si>
    <t>Report card pick-up/Parent Teacher conference: No students present</t>
  </si>
  <si>
    <t>Memorial Day</t>
  </si>
  <si>
    <t>Report card distribution: Students present</t>
  </si>
  <si>
    <t xml:space="preserve">LD </t>
  </si>
  <si>
    <t>Last day of school</t>
  </si>
  <si>
    <t>CPS Winter Break</t>
  </si>
  <si>
    <t>Teacher Institute</t>
  </si>
  <si>
    <t>CPS Spring Break</t>
  </si>
  <si>
    <t>Intersession</t>
  </si>
  <si>
    <t>Remote Learning Day</t>
  </si>
  <si>
    <t>Remote Learning Planning Day</t>
  </si>
  <si>
    <t>Remote Learning Planning Day: Half Day</t>
  </si>
  <si>
    <t xml:space="preserve">Emergency day </t>
  </si>
  <si>
    <t>Graduation date(s) if applicable</t>
  </si>
  <si>
    <t>Please enter the information requested below</t>
  </si>
  <si>
    <t>Time building is opened</t>
  </si>
  <si>
    <t>School start time</t>
  </si>
  <si>
    <t>This time should be the same as on the bell schedule tab</t>
  </si>
  <si>
    <t>School end time</t>
  </si>
  <si>
    <t>Time building is closed</t>
  </si>
  <si>
    <t>Date summer school begins (if applicable)</t>
  </si>
  <si>
    <t>Date summer school ends (if applicable)</t>
  </si>
  <si>
    <t>INSTRUCTIONS -  Please fill in times in the following format H:MM AM (i.e. put a space between the number and the AM/PM). For lunch times less than 60 minutes, please input 12: in front of the minutes and indicate AM, ie. (12:40 AM).</t>
  </si>
  <si>
    <t>High School Bell Schedule</t>
  </si>
  <si>
    <t>Sample</t>
  </si>
  <si>
    <t>Monday</t>
  </si>
  <si>
    <t>Tuesday</t>
  </si>
  <si>
    <t>Wednesday</t>
  </si>
  <si>
    <t>Thursday</t>
  </si>
  <si>
    <t>Friday</t>
  </si>
  <si>
    <t>PERIOD NO. 1 
START and END TIME</t>
  </si>
  <si>
    <t>PERIOD NO. 2
START and END TIME</t>
  </si>
  <si>
    <t>PERIOD NO. 3
START and END TIME</t>
  </si>
  <si>
    <t>PERIOD NO. 4
START and END TIME</t>
  </si>
  <si>
    <t>PERIOD NO. 5
START and END TIME</t>
  </si>
  <si>
    <t>PERIOD NO. 6
START and END TIME</t>
  </si>
  <si>
    <t>PERIOD NO. 7
START and END TIME</t>
  </si>
  <si>
    <t>PERIOD NO. 8 
START and END TIME</t>
  </si>
  <si>
    <t>PERIOD NO. 9
START and END TIME</t>
  </si>
  <si>
    <t>PERIOD NO. 10
START and END TIME</t>
  </si>
  <si>
    <t>END TIME OF LAST PERIOD</t>
  </si>
  <si>
    <t>LENGTH OF LUNCH PERIOD (h:mm)</t>
  </si>
  <si>
    <t>DO NOT ALTER - Information below will be automatically calculated.</t>
  </si>
  <si>
    <t>LENGTH OF SCHOOL DAY:HOURS</t>
  </si>
  <si>
    <t>LENGTH OF INSTRUCTIONAL DAY: HOURS</t>
  </si>
  <si>
    <t>LENGTH OF SCHOOL DAY:MINUTES</t>
  </si>
  <si>
    <t>LENGTH OF INSTRUCTIONAL DAY: MINUTES</t>
  </si>
  <si>
    <t>*Minutes that include opening activities and/or other non-instructional activities as part of the model selected for your school.</t>
  </si>
  <si>
    <t>**Instructional day excludes the time required to enter and leave the building, passing time, lunch periods and any other non-instructional activities.</t>
  </si>
  <si>
    <t xml:space="preserve">INSTRUCTIONS -  Please fill in times in the following format H:MM AM (i.e. put a space between the number and the AM/PM). For lunch and/or recess times, less than 60 minutes, please input 12: in front of the minutes and indicate AM, ie. (12:40 AM).  </t>
  </si>
  <si>
    <t>Elementary School Bell Schedule</t>
  </si>
  <si>
    <t>START OF INSTRUCTION: BELL START TIME</t>
  </si>
  <si>
    <t>END OF INSTRUCTION: BELL END TIME</t>
  </si>
  <si>
    <t>LENGTH OF RECESS (if applicable) h:mm</t>
  </si>
  <si>
    <t>Codes</t>
  </si>
  <si>
    <t>Lottery Type</t>
  </si>
  <si>
    <t>School Name</t>
  </si>
  <si>
    <t>Computerized</t>
  </si>
  <si>
    <t>Academy for Global Citizenship Charter School</t>
  </si>
  <si>
    <t>Manual</t>
  </si>
  <si>
    <t>Alain Locke Charter Academy Charter School</t>
  </si>
  <si>
    <t>Amandla Charter School</t>
  </si>
  <si>
    <t>Architecture, Construction, and Engineering (ACE) Technical Charter School</t>
  </si>
  <si>
    <t>ASPIRA Charter School - Early College High School Campus</t>
  </si>
  <si>
    <t>ASPIRA Charter School - Haugan Middle School Campus</t>
  </si>
  <si>
    <t>ASPIRA Charter School - Mirta Ramirez Computer Science High School Campus</t>
  </si>
  <si>
    <t>Austin Business and Entrepreneurship Academy</t>
  </si>
  <si>
    <t>Betty Shabazz International Charter School - Barbara A. Sizemore Academy Campus</t>
  </si>
  <si>
    <t>Betty Shabazz International Charter School - Betty Shabazz Campus</t>
  </si>
  <si>
    <t>Betty Shabazz International Charter School - DuSable Leadership Academy Campus</t>
  </si>
  <si>
    <t>Bronzeville Lighthouse Charter School</t>
  </si>
  <si>
    <t>Catalyst Charter School - Howland</t>
  </si>
  <si>
    <t>Catalyst Elementary Charter School - Circle Rock</t>
  </si>
  <si>
    <t>Chicago Academy for Advanced Technology (CAAT)</t>
  </si>
  <si>
    <t>Chicago High School for the Arts</t>
  </si>
  <si>
    <t>Chicago Hope Academy</t>
  </si>
  <si>
    <t>Chicago International Charter School - Avalon/South Shore Campus</t>
  </si>
  <si>
    <t>Chicago International Charter School - Basil Campus</t>
  </si>
  <si>
    <t>Chicago International Charter School - Bucktown Campus</t>
  </si>
  <si>
    <t>Chicago International Charter School - Irving Park Campus</t>
  </si>
  <si>
    <t>Chicago International Charter School - Larry Hawkins Campus</t>
  </si>
  <si>
    <t>Chicago International Charter School - Lloyd Bond Campus</t>
  </si>
  <si>
    <t>Chicago International Charter School - Longwood Campus</t>
  </si>
  <si>
    <t>Chicago International Charter School - Loomis Primary Academy</t>
  </si>
  <si>
    <t>Chicago International Charter School - Northtown Campus</t>
  </si>
  <si>
    <t>Chicago International Charter School - Prairie Campus</t>
  </si>
  <si>
    <t>Chicago International Charter School - Ralph Ellison Campus</t>
  </si>
  <si>
    <t>Chicago International Charter School - Washington Park Campus</t>
  </si>
  <si>
    <t>Chicago International Charter School - West Belden Campus</t>
  </si>
  <si>
    <t>Chicago International Charter School - Wrightwood Campus</t>
  </si>
  <si>
    <t>Chicago Math and Science Academy (CMSA) Charter School</t>
  </si>
  <si>
    <t>Chicago Talent Development Charter High School</t>
  </si>
  <si>
    <t>Chicago Virtual Charter School</t>
  </si>
  <si>
    <t>Community Services West Career Academy</t>
  </si>
  <si>
    <t>EPIC Academy Charter High School</t>
  </si>
  <si>
    <t>Erie Elementary Charter School</t>
  </si>
  <si>
    <t>Frazier Preparatory Academy</t>
  </si>
  <si>
    <t>Galapagos Charter School</t>
  </si>
  <si>
    <t>Garfield Park Preparatory Academy</t>
  </si>
  <si>
    <t>Henry Ford Academy: Power House Charter High School</t>
  </si>
  <si>
    <t>Hope Institute Learning Academy</t>
  </si>
  <si>
    <t>Instituto Health Sciences Career Academy Charter High School</t>
  </si>
  <si>
    <t>KIPP Ascend Charter School</t>
  </si>
  <si>
    <t>Kwame Nkrumah Academy</t>
  </si>
  <si>
    <t>L.E.A.R.N. Charter School - 2009 Campus</t>
  </si>
  <si>
    <t>L.E.A.R.N. Charter School - 5th Campus</t>
  </si>
  <si>
    <t>L.E.A.R.N. Charter School - Excel Campus</t>
  </si>
  <si>
    <t>L.E.A.R.N. Charter School - Romano Butler Campus</t>
  </si>
  <si>
    <t>L.E.A.R.N. Charter School - South Chicago Campus</t>
  </si>
  <si>
    <t>Legacy Charter School</t>
  </si>
  <si>
    <t>Namaste Charter School</t>
  </si>
  <si>
    <t>Noble Street Charter School - Chicago Bulls College Prep Campus</t>
  </si>
  <si>
    <t>Noble Street Charter School – Englewood Campus</t>
  </si>
  <si>
    <t>Noble Street Charter School - Gary Comer College Prep Campus</t>
  </si>
  <si>
    <t>Noble Street Charter School - Golder College Prep Campus</t>
  </si>
  <si>
    <t>Noble Street Charter School - Muchin College Prep Campus</t>
  </si>
  <si>
    <t>Noble Street Charter School - Noble Campus</t>
  </si>
  <si>
    <t>Noble Street Charter School - Pritzker College Prep Campus</t>
  </si>
  <si>
    <t>Noble Street Charter School - Rauner College Prep Campus</t>
  </si>
  <si>
    <t>Noble Street Charter School - Rowe-Clark Math and Science Academy Campus</t>
  </si>
  <si>
    <t>Noble Street Charter School - UIC Campus</t>
  </si>
  <si>
    <t>North Lawndale College Preparatory Charter High School - Christiana Campus</t>
  </si>
  <si>
    <t>North Lawndale College Preparatory Charter High School - Collins Campus</t>
  </si>
  <si>
    <t>Passages Charter School</t>
  </si>
  <si>
    <t>Perspectives Charter School - Calumet High School Campus</t>
  </si>
  <si>
    <t>Perspectives Charter School - Calumet Middle School Campus</t>
  </si>
  <si>
    <t>Perspectives Charter School - Calumet School of Technology Campus</t>
  </si>
  <si>
    <t>Perspectives Charter School - Math and Science Academy Campus</t>
  </si>
  <si>
    <t>Perspectives Charter School - Rodney D. Joslin Campus</t>
  </si>
  <si>
    <t>Plato Learning Academy</t>
  </si>
  <si>
    <t>Polaris Charter Academy</t>
  </si>
  <si>
    <t>Providence Englewood Charter School</t>
  </si>
  <si>
    <t>Roseland Preparatory Academy</t>
  </si>
  <si>
    <t>Rowe Elementary Charter School</t>
  </si>
  <si>
    <t>University of Chicago Charter School - Carter G. Woodson Campus</t>
  </si>
  <si>
    <t>University of Chicago Charter School - Donoghue Campus</t>
  </si>
  <si>
    <t>University of Chicago Charter School - North Kenwood/Oakland (NKO) Campus</t>
  </si>
  <si>
    <t>University of Chicago Charter School - Woodlawn Campus</t>
  </si>
  <si>
    <t>UNO Charter School - Academy High School Campus</t>
  </si>
  <si>
    <t>UNO Charter School - Bartolomé de las Casas Campus</t>
  </si>
  <si>
    <t>UNO Charter School - Carlos Fuentes Campus</t>
  </si>
  <si>
    <t>UNO Charter School - Elementary Campus</t>
  </si>
  <si>
    <t>UNO Charter School - Gage Park Campus</t>
  </si>
  <si>
    <t>UNO Charter School - Major Hector P. Garcia MD Campus</t>
  </si>
  <si>
    <t>UNO Charter School - Octavio Paz Campus</t>
  </si>
  <si>
    <t>UNO Charter School - Officer Donald J. Marquez Campus</t>
  </si>
  <si>
    <t>UNO Charter School - PFC Omar E. Torres Campus</t>
  </si>
  <si>
    <t>UNO Charter School - Rufino Tamayo Campus</t>
  </si>
  <si>
    <t>UNO Charter School - SPC Daniel Zizumbo Campus</t>
  </si>
  <si>
    <t>Urban Prep Academy for Young Men Charter High School - South Shore</t>
  </si>
  <si>
    <t>Urban Prep Academy for Young Men Charter School</t>
  </si>
  <si>
    <t>Urban Prep Charter Academy for Young Men High School - East Garfield Park</t>
  </si>
  <si>
    <t>Young Women's Leadership Charter School</t>
  </si>
  <si>
    <t>Youth Connection Charter School (YCCS)</t>
  </si>
  <si>
    <t>September 5</t>
  </si>
  <si>
    <t>October 10</t>
  </si>
  <si>
    <t>Indigenous People's Day</t>
  </si>
  <si>
    <t>November 24-25</t>
  </si>
  <si>
    <t>January 16</t>
  </si>
  <si>
    <t>February 20</t>
  </si>
  <si>
    <t>May 29</t>
  </si>
  <si>
    <t>CPS 2022-23 Holidays*</t>
  </si>
  <si>
    <t>CPS 2022-23 Intersessions*</t>
  </si>
  <si>
    <t>December 19-30, 2022</t>
  </si>
  <si>
    <t>Student Application Deadline for the 2023-2024 School Year</t>
  </si>
  <si>
    <t>Lottery Date for the 2023-2024 School Year</t>
  </si>
  <si>
    <t>April 3 - 7, 2023</t>
  </si>
  <si>
    <t xml:space="preserve">*Note: Holidays and intersessions/breaks for the 2022-2023 school year are only projections for the purpose of this template, are not final, and are subject to change.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</si>
</sst>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-yy"/>
    <numFmt numFmtId="165" formatCode="0.0"/>
    <numFmt numFmtId="166" formatCode="[h]:mm"/>
    <numFmt numFmtId="167" formatCode="hh:mm"/>
    <numFmt numFmtId="168" formatCode="[$-409]h:mm\ AM/PM"/>
  </numFmts>
  <fonts count="27" x14ac:knownFonts="1">
    <font>
      <sz val="11"/>
      <color theme="1"/>
      <name val="Calibri"/>
    </font>
    <font>
      <b/>
      <sz val="20"/>
      <color theme="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C0C0C"/>
        <bgColor rgb="FF0C0C0C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4BD97"/>
        <bgColor indexed="64"/>
      </patternFill>
    </fill>
  </fills>
  <borders count="7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/>
    <xf numFmtId="0" fontId="4" fillId="3" borderId="7" xfId="0" applyFont="1" applyFill="1" applyBorder="1" applyAlignment="1"/>
    <xf numFmtId="0" fontId="4" fillId="0" borderId="8" xfId="0" applyFon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0" borderId="0" xfId="0" applyFont="1" applyAlignment="1"/>
    <xf numFmtId="0" fontId="4" fillId="3" borderId="9" xfId="0" applyFont="1" applyFill="1" applyBorder="1" applyAlignment="1"/>
    <xf numFmtId="0" fontId="4" fillId="3" borderId="1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8" xfId="0" applyFont="1" applyBorder="1" applyAlignment="1"/>
    <xf numFmtId="0" fontId="5" fillId="0" borderId="8" xfId="0" applyFont="1" applyBorder="1" applyAlignment="1"/>
    <xf numFmtId="0" fontId="6" fillId="0" borderId="0" xfId="0" applyFont="1" applyAlignment="1"/>
    <xf numFmtId="165" fontId="5" fillId="0" borderId="8" xfId="0" applyNumberFormat="1" applyFont="1" applyBorder="1" applyAlignment="1"/>
    <xf numFmtId="0" fontId="4" fillId="0" borderId="12" xfId="0" applyFont="1" applyBorder="1" applyAlignment="1"/>
    <xf numFmtId="0" fontId="5" fillId="0" borderId="12" xfId="0" applyFont="1" applyBorder="1" applyAlignment="1"/>
    <xf numFmtId="165" fontId="7" fillId="3" borderId="16" xfId="0" applyNumberFormat="1" applyFont="1" applyFill="1" applyBorder="1" applyAlignment="1"/>
    <xf numFmtId="165" fontId="4" fillId="3" borderId="17" xfId="0" applyNumberFormat="1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3" borderId="22" xfId="0" applyFont="1" applyFill="1" applyBorder="1" applyAlignment="1"/>
    <xf numFmtId="0" fontId="4" fillId="3" borderId="6" xfId="0" applyFont="1" applyFill="1" applyBorder="1" applyAlignment="1"/>
    <xf numFmtId="0" fontId="5" fillId="3" borderId="6" xfId="0" applyFont="1" applyFill="1" applyBorder="1" applyAlignment="1"/>
    <xf numFmtId="0" fontId="5" fillId="3" borderId="23" xfId="0" applyFont="1" applyFill="1" applyBorder="1" applyAlignment="1"/>
    <xf numFmtId="16" fontId="4" fillId="3" borderId="22" xfId="0" applyNumberFormat="1" applyFont="1" applyFill="1" applyBorder="1" applyAlignment="1"/>
    <xf numFmtId="0" fontId="4" fillId="3" borderId="23" xfId="0" applyFont="1" applyFill="1" applyBorder="1" applyAlignment="1"/>
    <xf numFmtId="0" fontId="4" fillId="3" borderId="27" xfId="0" applyFont="1" applyFill="1" applyBorder="1" applyAlignment="1"/>
    <xf numFmtId="0" fontId="4" fillId="3" borderId="28" xfId="0" applyFont="1" applyFill="1" applyBorder="1" applyAlignment="1"/>
    <xf numFmtId="0" fontId="4" fillId="3" borderId="29" xfId="0" applyFont="1" applyFill="1" applyBorder="1" applyAlignment="1"/>
    <xf numFmtId="0" fontId="5" fillId="3" borderId="28" xfId="0" applyFont="1" applyFill="1" applyBorder="1" applyAlignment="1"/>
    <xf numFmtId="0" fontId="5" fillId="3" borderId="29" xfId="0" applyFont="1" applyFill="1" applyBorder="1" applyAlignment="1"/>
    <xf numFmtId="18" fontId="4" fillId="3" borderId="8" xfId="0" applyNumberFormat="1" applyFont="1" applyFill="1" applyBorder="1" applyAlignment="1">
      <alignment horizontal="center"/>
    </xf>
    <xf numFmtId="0" fontId="4" fillId="0" borderId="33" xfId="0" applyFont="1" applyBorder="1" applyAlignment="1"/>
    <xf numFmtId="14" fontId="4" fillId="3" borderId="8" xfId="0" applyNumberFormat="1" applyFont="1" applyFill="1" applyBorder="1" applyAlignment="1">
      <alignment horizontal="center"/>
    </xf>
    <xf numFmtId="0" fontId="8" fillId="0" borderId="0" xfId="0" applyFont="1" applyAlignment="1"/>
    <xf numFmtId="0" fontId="0" fillId="0" borderId="0" xfId="0" applyFont="1" applyAlignment="1"/>
    <xf numFmtId="0" fontId="9" fillId="0" borderId="0" xfId="0" applyFont="1" applyAlignment="1"/>
    <xf numFmtId="0" fontId="11" fillId="0" borderId="38" xfId="0" applyFont="1" applyBorder="1" applyAlignment="1">
      <alignment horizontal="center" vertical="top" wrapText="1"/>
    </xf>
    <xf numFmtId="0" fontId="14" fillId="0" borderId="7" xfId="0" applyFont="1" applyBorder="1" applyAlignment="1">
      <alignment vertical="top" wrapText="1"/>
    </xf>
    <xf numFmtId="18" fontId="15" fillId="0" borderId="32" xfId="0" applyNumberFormat="1" applyFont="1" applyBorder="1" applyAlignment="1">
      <alignment horizontal="right" vertical="top" wrapText="1"/>
    </xf>
    <xf numFmtId="18" fontId="11" fillId="0" borderId="8" xfId="0" applyNumberFormat="1" applyFont="1" applyBorder="1" applyAlignment="1">
      <alignment horizontal="right" vertical="top" wrapText="1"/>
    </xf>
    <xf numFmtId="18" fontId="11" fillId="0" borderId="30" xfId="0" applyNumberFormat="1" applyFont="1" applyBorder="1" applyAlignment="1">
      <alignment horizontal="right" vertical="top" wrapText="1"/>
    </xf>
    <xf numFmtId="18" fontId="11" fillId="0" borderId="42" xfId="0" applyNumberFormat="1" applyFont="1" applyBorder="1" applyAlignment="1">
      <alignment horizontal="right" vertical="top" wrapText="1"/>
    </xf>
    <xf numFmtId="0" fontId="11" fillId="0" borderId="32" xfId="0" applyFont="1" applyBorder="1" applyAlignment="1">
      <alignment horizontal="right" vertical="top" wrapText="1"/>
    </xf>
    <xf numFmtId="0" fontId="15" fillId="6" borderId="43" xfId="0" applyFont="1" applyFill="1" applyBorder="1" applyAlignment="1">
      <alignment horizontal="right" vertical="top" wrapText="1"/>
    </xf>
    <xf numFmtId="18" fontId="11" fillId="6" borderId="44" xfId="0" applyNumberFormat="1" applyFont="1" applyFill="1" applyBorder="1" applyAlignment="1">
      <alignment horizontal="right" vertical="top" wrapText="1"/>
    </xf>
    <xf numFmtId="18" fontId="11" fillId="0" borderId="32" xfId="0" applyNumberFormat="1" applyFont="1" applyBorder="1" applyAlignment="1">
      <alignment horizontal="right" vertical="top" wrapText="1"/>
    </xf>
    <xf numFmtId="18" fontId="11" fillId="0" borderId="31" xfId="0" applyNumberFormat="1" applyFont="1" applyBorder="1" applyAlignment="1">
      <alignment horizontal="right" vertical="top" wrapText="1"/>
    </xf>
    <xf numFmtId="18" fontId="11" fillId="0" borderId="45" xfId="0" applyNumberFormat="1" applyFont="1" applyBorder="1" applyAlignment="1">
      <alignment horizontal="right" vertical="top" wrapText="1"/>
    </xf>
    <xf numFmtId="0" fontId="11" fillId="0" borderId="7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14" fillId="0" borderId="58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167" fontId="5" fillId="0" borderId="0" xfId="0" applyNumberFormat="1" applyFont="1" applyAlignment="1">
      <alignment wrapText="1"/>
    </xf>
    <xf numFmtId="0" fontId="14" fillId="0" borderId="6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166" fontId="11" fillId="0" borderId="0" xfId="0" applyNumberFormat="1" applyFont="1" applyAlignment="1">
      <alignment horizontal="center" vertical="top" wrapText="1"/>
    </xf>
    <xf numFmtId="0" fontId="11" fillId="0" borderId="0" xfId="0" applyFont="1" applyAlignment="1"/>
    <xf numFmtId="0" fontId="15" fillId="0" borderId="0" xfId="0" applyFont="1" applyAlignment="1"/>
    <xf numFmtId="0" fontId="18" fillId="0" borderId="0" xfId="0" applyFont="1" applyAlignment="1"/>
    <xf numFmtId="0" fontId="5" fillId="0" borderId="0" xfId="0" applyFont="1"/>
    <xf numFmtId="0" fontId="11" fillId="0" borderId="38" xfId="0" applyFont="1" applyBorder="1" applyAlignment="1">
      <alignment horizontal="center"/>
    </xf>
    <xf numFmtId="0" fontId="12" fillId="0" borderId="67" xfId="0" applyFont="1" applyBorder="1" applyAlignment="1">
      <alignment horizontal="center" vertical="top" wrapText="1"/>
    </xf>
    <xf numFmtId="0" fontId="13" fillId="3" borderId="67" xfId="0" applyFont="1" applyFill="1" applyBorder="1" applyAlignment="1">
      <alignment horizontal="center" vertical="top" wrapText="1"/>
    </xf>
    <xf numFmtId="0" fontId="13" fillId="3" borderId="68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68" fontId="15" fillId="0" borderId="8" xfId="0" applyNumberFormat="1" applyFont="1" applyBorder="1" applyAlignment="1">
      <alignment horizontal="right" vertical="top" wrapText="1"/>
    </xf>
    <xf numFmtId="168" fontId="11" fillId="0" borderId="8" xfId="0" applyNumberFormat="1" applyFont="1" applyBorder="1" applyAlignment="1">
      <alignment horizontal="right" vertical="top" wrapText="1"/>
    </xf>
    <xf numFmtId="168" fontId="11" fillId="0" borderId="0" xfId="0" applyNumberFormat="1" applyFont="1" applyAlignment="1"/>
    <xf numFmtId="20" fontId="15" fillId="0" borderId="8" xfId="0" applyNumberFormat="1" applyFont="1" applyBorder="1" applyAlignment="1">
      <alignment horizontal="right" vertical="top" wrapText="1"/>
    </xf>
    <xf numFmtId="166" fontId="11" fillId="0" borderId="8" xfId="0" applyNumberFormat="1" applyFont="1" applyBorder="1" applyAlignment="1">
      <alignment horizontal="right" vertical="top" wrapText="1"/>
    </xf>
    <xf numFmtId="20" fontId="11" fillId="0" borderId="0" xfId="0" applyNumberFormat="1" applyFont="1" applyAlignment="1"/>
    <xf numFmtId="20" fontId="11" fillId="0" borderId="8" xfId="0" applyNumberFormat="1" applyFont="1" applyBorder="1" applyAlignment="1">
      <alignment horizontal="right" vertical="top" wrapText="1"/>
    </xf>
    <xf numFmtId="20" fontId="15" fillId="0" borderId="69" xfId="0" applyNumberFormat="1" applyFont="1" applyBorder="1" applyAlignment="1">
      <alignment horizontal="right" vertical="top" wrapText="1"/>
    </xf>
    <xf numFmtId="20" fontId="11" fillId="0" borderId="69" xfId="0" applyNumberFormat="1" applyFont="1" applyBorder="1" applyAlignment="1">
      <alignment horizontal="right" vertical="top" wrapText="1"/>
    </xf>
    <xf numFmtId="20" fontId="11" fillId="0" borderId="17" xfId="0" applyNumberFormat="1" applyFont="1" applyBorder="1" applyAlignment="1">
      <alignment horizontal="right" vertical="top" wrapText="1"/>
    </xf>
    <xf numFmtId="166" fontId="15" fillId="0" borderId="69" xfId="0" applyNumberFormat="1" applyFont="1" applyBorder="1" applyAlignment="1">
      <alignment horizontal="right" vertical="top" wrapText="1"/>
    </xf>
    <xf numFmtId="166" fontId="11" fillId="0" borderId="69" xfId="0" applyNumberFormat="1" applyFont="1" applyBorder="1" applyAlignment="1">
      <alignment horizontal="right" vertical="top" wrapText="1"/>
    </xf>
    <xf numFmtId="166" fontId="11" fillId="0" borderId="17" xfId="0" applyNumberFormat="1" applyFont="1" applyBorder="1" applyAlignment="1">
      <alignment horizontal="right" vertical="top" wrapText="1"/>
    </xf>
    <xf numFmtId="166" fontId="11" fillId="0" borderId="0" xfId="0" applyNumberFormat="1" applyFont="1" applyAlignment="1"/>
    <xf numFmtId="0" fontId="14" fillId="0" borderId="70" xfId="0" applyFont="1" applyBorder="1" applyAlignment="1">
      <alignment vertical="top" wrapText="1"/>
    </xf>
    <xf numFmtId="166" fontId="15" fillId="0" borderId="71" xfId="0" applyNumberFormat="1" applyFont="1" applyBorder="1" applyAlignment="1">
      <alignment horizontal="right" vertical="top" wrapText="1"/>
    </xf>
    <xf numFmtId="166" fontId="11" fillId="0" borderId="71" xfId="0" applyNumberFormat="1" applyFont="1" applyBorder="1" applyAlignment="1">
      <alignment horizontal="right" vertical="top" wrapText="1"/>
    </xf>
    <xf numFmtId="166" fontId="11" fillId="0" borderId="72" xfId="0" applyNumberFormat="1" applyFont="1" applyBorder="1" applyAlignment="1">
      <alignment horizontal="right" vertical="top" wrapText="1"/>
    </xf>
    <xf numFmtId="166" fontId="11" fillId="0" borderId="57" xfId="0" applyNumberFormat="1" applyFont="1" applyBorder="1" applyAlignment="1">
      <alignment horizontal="right" vertical="top" wrapText="1"/>
    </xf>
    <xf numFmtId="166" fontId="11" fillId="0" borderId="73" xfId="0" applyNumberFormat="1" applyFont="1" applyBorder="1" applyAlignment="1">
      <alignment horizontal="right" vertical="top" wrapText="1"/>
    </xf>
    <xf numFmtId="166" fontId="11" fillId="0" borderId="18" xfId="0" applyNumberFormat="1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9" fillId="0" borderId="0" xfId="0" applyFont="1" applyAlignment="1"/>
    <xf numFmtId="0" fontId="20" fillId="0" borderId="0" xfId="0" applyFont="1" applyAlignment="1"/>
    <xf numFmtId="18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21" fillId="7" borderId="8" xfId="0" applyFont="1" applyFill="1" applyBorder="1" applyAlignment="1"/>
    <xf numFmtId="0" fontId="22" fillId="8" borderId="8" xfId="0" applyFont="1" applyFill="1" applyBorder="1" applyAlignment="1"/>
    <xf numFmtId="0" fontId="23" fillId="0" borderId="8" xfId="0" applyFont="1" applyBorder="1" applyAlignment="1"/>
    <xf numFmtId="0" fontId="24" fillId="0" borderId="8" xfId="0" applyFont="1" applyBorder="1" applyAlignment="1"/>
    <xf numFmtId="0" fontId="24" fillId="0" borderId="8" xfId="0" applyFont="1" applyBorder="1" applyAlignment="1">
      <alignment wrapText="1"/>
    </xf>
    <xf numFmtId="0" fontId="25" fillId="0" borderId="0" xfId="0" applyFont="1" applyAlignment="1"/>
    <xf numFmtId="0" fontId="26" fillId="3" borderId="22" xfId="0" applyFont="1" applyFill="1" applyBorder="1" applyAlignment="1"/>
    <xf numFmtId="0" fontId="4" fillId="9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7" fillId="3" borderId="13" xfId="0" applyFont="1" applyFill="1" applyBorder="1" applyAlignment="1">
      <alignment horizontal="left" wrapText="1"/>
    </xf>
    <xf numFmtId="0" fontId="2" fillId="0" borderId="14" xfId="0" applyFont="1" applyBorder="1"/>
    <xf numFmtId="0" fontId="2" fillId="0" borderId="18" xfId="0" applyFont="1" applyBorder="1"/>
    <xf numFmtId="0" fontId="4" fillId="3" borderId="30" xfId="0" applyFont="1" applyFill="1" applyBorder="1" applyAlignment="1">
      <alignment horizontal="left" vertical="top"/>
    </xf>
    <xf numFmtId="0" fontId="2" fillId="0" borderId="31" xfId="0" applyFont="1" applyBorder="1"/>
    <xf numFmtId="0" fontId="2" fillId="0" borderId="32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3" borderId="13" xfId="0" applyFont="1" applyFill="1" applyBorder="1" applyAlignment="1">
      <alignment horizontal="left"/>
    </xf>
    <xf numFmtId="0" fontId="2" fillId="0" borderId="15" xfId="0" applyFont="1" applyBorder="1"/>
    <xf numFmtId="0" fontId="7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166" fontId="15" fillId="0" borderId="62" xfId="0" applyNumberFormat="1" applyFont="1" applyBorder="1" applyAlignment="1">
      <alignment horizontal="center" vertical="top" wrapText="1"/>
    </xf>
    <xf numFmtId="0" fontId="2" fillId="0" borderId="63" xfId="0" applyFont="1" applyBorder="1"/>
    <xf numFmtId="166" fontId="11" fillId="0" borderId="62" xfId="0" applyNumberFormat="1" applyFont="1" applyBorder="1" applyAlignment="1">
      <alignment horizontal="center" vertical="top" wrapText="1"/>
    </xf>
    <xf numFmtId="166" fontId="15" fillId="0" borderId="57" xfId="0" applyNumberFormat="1" applyFont="1" applyBorder="1" applyAlignment="1">
      <alignment horizontal="center" vertical="top" wrapText="1"/>
    </xf>
    <xf numFmtId="167" fontId="11" fillId="0" borderId="57" xfId="0" applyNumberFormat="1" applyFont="1" applyBorder="1" applyAlignment="1">
      <alignment horizontal="center" vertical="top" wrapText="1"/>
    </xf>
    <xf numFmtId="166" fontId="11" fillId="0" borderId="57" xfId="0" applyNumberFormat="1" applyFont="1" applyBorder="1" applyAlignment="1">
      <alignment horizontal="center" vertical="top" wrapText="1"/>
    </xf>
    <xf numFmtId="166" fontId="11" fillId="0" borderId="59" xfId="0" applyNumberFormat="1" applyFont="1" applyBorder="1" applyAlignment="1">
      <alignment horizontal="center" vertical="top" wrapText="1"/>
    </xf>
    <xf numFmtId="0" fontId="2" fillId="0" borderId="60" xfId="0" applyFont="1" applyBorder="1"/>
    <xf numFmtId="167" fontId="11" fillId="0" borderId="62" xfId="0" applyNumberFormat="1" applyFont="1" applyBorder="1" applyAlignment="1">
      <alignment horizontal="center" vertical="top" wrapText="1"/>
    </xf>
    <xf numFmtId="166" fontId="15" fillId="0" borderId="59" xfId="0" applyNumberFormat="1" applyFont="1" applyBorder="1" applyAlignment="1">
      <alignment horizontal="center" vertical="top" wrapText="1"/>
    </xf>
    <xf numFmtId="20" fontId="15" fillId="0" borderId="30" xfId="0" applyNumberFormat="1" applyFont="1" applyBorder="1" applyAlignment="1">
      <alignment horizontal="right" vertical="top" wrapText="1"/>
    </xf>
    <xf numFmtId="0" fontId="11" fillId="0" borderId="46" xfId="0" applyFont="1" applyBorder="1" applyAlignment="1">
      <alignment horizontal="center" vertical="top" wrapText="1"/>
    </xf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0" fillId="0" borderId="0" xfId="0" applyFont="1" applyAlignment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16" fillId="3" borderId="54" xfId="0" applyFont="1" applyFill="1" applyBorder="1" applyAlignment="1">
      <alignment horizontal="center" vertical="top" wrapText="1"/>
    </xf>
    <xf numFmtId="0" fontId="2" fillId="0" borderId="55" xfId="0" applyFont="1" applyBorder="1"/>
    <xf numFmtId="0" fontId="2" fillId="0" borderId="56" xfId="0" applyFont="1" applyBorder="1"/>
    <xf numFmtId="0" fontId="4" fillId="3" borderId="34" xfId="0" applyFont="1" applyFill="1" applyBorder="1" applyAlignment="1">
      <alignment horizontal="left" vertical="top" wrapText="1"/>
    </xf>
    <xf numFmtId="0" fontId="2" fillId="0" borderId="35" xfId="0" applyFont="1" applyBorder="1"/>
    <xf numFmtId="0" fontId="10" fillId="2" borderId="36" xfId="0" applyFont="1" applyFill="1" applyBorder="1" applyAlignment="1">
      <alignment horizontal="center"/>
    </xf>
    <xf numFmtId="0" fontId="2" fillId="0" borderId="37" xfId="0" applyFont="1" applyBorder="1"/>
    <xf numFmtId="0" fontId="13" fillId="3" borderId="39" xfId="0" applyFont="1" applyFill="1" applyBorder="1" applyAlignment="1">
      <alignment horizontal="center" vertical="top" wrapText="1"/>
    </xf>
    <xf numFmtId="0" fontId="2" fillId="0" borderId="40" xfId="0" applyFont="1" applyBorder="1"/>
    <xf numFmtId="0" fontId="2" fillId="0" borderId="41" xfId="0" applyFont="1" applyBorder="1"/>
    <xf numFmtId="0" fontId="12" fillId="0" borderId="39" xfId="0" applyFont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/>
    </xf>
    <xf numFmtId="0" fontId="2" fillId="0" borderId="65" xfId="0" applyFont="1" applyBorder="1"/>
    <xf numFmtId="0" fontId="2" fillId="0" borderId="66" xfId="0" applyFont="1" applyBorder="1"/>
    <xf numFmtId="0" fontId="11" fillId="0" borderId="47" xfId="0" applyFont="1" applyBorder="1" applyAlignment="1">
      <alignment horizontal="center" vertical="top" wrapText="1"/>
    </xf>
    <xf numFmtId="0" fontId="26" fillId="3" borderId="27" xfId="0" applyFont="1" applyFill="1" applyBorder="1" applyAlignment="1"/>
    <xf numFmtId="0" fontId="4" fillId="11" borderId="30" xfId="0" applyFont="1" applyFill="1" applyBorder="1" applyAlignment="1">
      <alignment horizontal="left" vertical="top" wrapText="1"/>
    </xf>
    <xf numFmtId="0" fontId="2" fillId="11" borderId="31" xfId="0" applyFont="1" applyFill="1" applyBorder="1"/>
    <xf numFmtId="0" fontId="2" fillId="11" borderId="32" xfId="0" applyFont="1" applyFill="1" applyBorder="1"/>
    <xf numFmtId="0" fontId="4" fillId="11" borderId="30" xfId="0" applyFont="1" applyFill="1" applyBorder="1" applyAlignment="1">
      <alignment horizontal="left" vertical="top"/>
    </xf>
  </cellXfs>
  <cellStyles count="1">
    <cellStyle name="Normal" xfId="0" builtinId="0"/>
  </cellStyles>
  <dxfs count="89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tabSelected="1" topLeftCell="A22" workbookViewId="0">
      <selection activeCell="J56" sqref="J56"/>
    </sheetView>
  </sheetViews>
  <sheetFormatPr defaultColWidth="14.42578125" defaultRowHeight="15" customHeight="1" x14ac:dyDescent="0.25"/>
  <cols>
    <col min="1" max="1" width="5.42578125" customWidth="1"/>
    <col min="2" max="3" width="12.42578125" customWidth="1"/>
    <col min="4" max="4" width="15.42578125" customWidth="1"/>
    <col min="5" max="5" width="16.7109375" customWidth="1"/>
    <col min="6" max="6" width="14.42578125" customWidth="1"/>
    <col min="7" max="7" width="15" customWidth="1"/>
    <col min="8" max="8" width="15.5703125" customWidth="1"/>
    <col min="9" max="9" width="14" customWidth="1"/>
    <col min="10" max="12" width="12.42578125" customWidth="1"/>
    <col min="13" max="13" width="14.42578125" customWidth="1"/>
    <col min="14" max="33" width="9.140625" customWidth="1"/>
  </cols>
  <sheetData>
    <row r="1" spans="1:33" ht="25.5" customHeigh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 x14ac:dyDescent="0.25">
      <c r="A2" s="2" t="s">
        <v>1</v>
      </c>
      <c r="B2" s="3">
        <v>44743</v>
      </c>
      <c r="C2" s="3">
        <f t="shared" ref="C2:M2" si="0">B2+31</f>
        <v>44774</v>
      </c>
      <c r="D2" s="3">
        <f t="shared" si="0"/>
        <v>44805</v>
      </c>
      <c r="E2" s="3">
        <f t="shared" si="0"/>
        <v>44836</v>
      </c>
      <c r="F2" s="3">
        <f t="shared" si="0"/>
        <v>44867</v>
      </c>
      <c r="G2" s="3">
        <f t="shared" si="0"/>
        <v>44898</v>
      </c>
      <c r="H2" s="3">
        <f t="shared" si="0"/>
        <v>44929</v>
      </c>
      <c r="I2" s="3">
        <f t="shared" si="0"/>
        <v>44960</v>
      </c>
      <c r="J2" s="3">
        <f t="shared" si="0"/>
        <v>44991</v>
      </c>
      <c r="K2" s="3">
        <f t="shared" si="0"/>
        <v>45022</v>
      </c>
      <c r="L2" s="3">
        <f t="shared" si="0"/>
        <v>45053</v>
      </c>
      <c r="M2" s="3">
        <f t="shared" si="0"/>
        <v>45084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3.5" customHeight="1" x14ac:dyDescent="0.25">
      <c r="A3" s="5">
        <v>1</v>
      </c>
      <c r="B3" s="6"/>
      <c r="C3" s="7"/>
      <c r="D3" s="6"/>
      <c r="E3" s="107" t="s">
        <v>2</v>
      </c>
      <c r="F3" s="7"/>
      <c r="G3" s="6"/>
      <c r="H3" s="6" t="s">
        <v>2</v>
      </c>
      <c r="I3" s="6"/>
      <c r="J3" s="6"/>
      <c r="K3" s="6" t="s">
        <v>2</v>
      </c>
      <c r="L3" s="7"/>
      <c r="M3" s="6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3.5" customHeight="1" x14ac:dyDescent="0.25">
      <c r="A4" s="5">
        <v>2</v>
      </c>
      <c r="B4" s="106" t="s">
        <v>2</v>
      </c>
      <c r="C4" s="7"/>
      <c r="D4" s="6"/>
      <c r="E4" s="107" t="s">
        <v>2</v>
      </c>
      <c r="F4" s="6"/>
      <c r="G4" s="6"/>
      <c r="H4" s="7"/>
      <c r="I4" s="6"/>
      <c r="J4" s="6"/>
      <c r="K4" s="6" t="s">
        <v>2</v>
      </c>
      <c r="L4" s="7"/>
      <c r="M4" s="6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3.5" customHeight="1" x14ac:dyDescent="0.25">
      <c r="A5" s="5">
        <v>3</v>
      </c>
      <c r="B5" s="105" t="s">
        <v>2</v>
      </c>
      <c r="C5" s="6"/>
      <c r="D5" s="6" t="s">
        <v>2</v>
      </c>
      <c r="E5" s="7"/>
      <c r="F5" s="6"/>
      <c r="G5" s="6" t="s">
        <v>2</v>
      </c>
      <c r="H5" s="7"/>
      <c r="I5" s="6"/>
      <c r="J5" s="6"/>
      <c r="K5" s="7"/>
      <c r="L5" s="6"/>
      <c r="M5" s="6" t="s">
        <v>2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3.5" customHeight="1" x14ac:dyDescent="0.25">
      <c r="A6" s="5">
        <v>4</v>
      </c>
      <c r="B6" s="7"/>
      <c r="C6" s="6"/>
      <c r="D6" s="6" t="s">
        <v>2</v>
      </c>
      <c r="E6" s="7"/>
      <c r="F6" s="6"/>
      <c r="G6" s="6" t="s">
        <v>2</v>
      </c>
      <c r="H6" s="6"/>
      <c r="I6" s="6" t="s">
        <v>2</v>
      </c>
      <c r="J6" s="6" t="s">
        <v>2</v>
      </c>
      <c r="K6" s="7"/>
      <c r="L6" s="6"/>
      <c r="M6" s="6" t="s">
        <v>2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13.5" customHeight="1" x14ac:dyDescent="0.25">
      <c r="A7" s="5">
        <v>5</v>
      </c>
      <c r="B7" s="7"/>
      <c r="C7" s="6"/>
      <c r="D7" s="7" t="s">
        <v>3</v>
      </c>
      <c r="E7" s="6"/>
      <c r="F7" s="6" t="s">
        <v>2</v>
      </c>
      <c r="G7" s="7"/>
      <c r="H7" s="6"/>
      <c r="I7" s="6" t="s">
        <v>2</v>
      </c>
      <c r="J7" s="6" t="s">
        <v>2</v>
      </c>
      <c r="K7" s="6"/>
      <c r="L7" s="6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3.5" customHeight="1" x14ac:dyDescent="0.25">
      <c r="A8" s="5">
        <v>6</v>
      </c>
      <c r="B8" s="6"/>
      <c r="C8" s="6" t="s">
        <v>2</v>
      </c>
      <c r="D8" s="7"/>
      <c r="E8" s="6"/>
      <c r="F8" s="6" t="s">
        <v>2</v>
      </c>
      <c r="G8" s="7"/>
      <c r="H8" s="6"/>
      <c r="I8" s="7"/>
      <c r="J8" s="7"/>
      <c r="K8" s="6"/>
      <c r="L8" s="6" t="s">
        <v>2</v>
      </c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3.5" customHeight="1" x14ac:dyDescent="0.25">
      <c r="A9" s="5">
        <v>7</v>
      </c>
      <c r="B9" s="6"/>
      <c r="C9" s="6" t="s">
        <v>2</v>
      </c>
      <c r="D9" s="6"/>
      <c r="E9" s="6"/>
      <c r="F9" s="7"/>
      <c r="G9" s="6"/>
      <c r="H9" s="6" t="s">
        <v>2</v>
      </c>
      <c r="I9" s="7"/>
      <c r="J9" s="7"/>
      <c r="K9" s="6"/>
      <c r="L9" s="6" t="s">
        <v>2</v>
      </c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3.5" customHeight="1" x14ac:dyDescent="0.25">
      <c r="A10" s="5">
        <v>8</v>
      </c>
      <c r="B10" s="6"/>
      <c r="C10" s="7"/>
      <c r="D10" s="6"/>
      <c r="E10" s="6" t="s">
        <v>2</v>
      </c>
      <c r="F10" s="7"/>
      <c r="G10" s="6"/>
      <c r="H10" s="6" t="s">
        <v>2</v>
      </c>
      <c r="I10" s="6"/>
      <c r="J10" s="6"/>
      <c r="K10" s="6" t="s">
        <v>2</v>
      </c>
      <c r="L10" s="7"/>
      <c r="M10" s="6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3.5" customHeight="1" x14ac:dyDescent="0.25">
      <c r="A11" s="5">
        <v>9</v>
      </c>
      <c r="B11" s="6" t="s">
        <v>2</v>
      </c>
      <c r="C11" s="7"/>
      <c r="D11" s="6"/>
      <c r="E11" s="6" t="s">
        <v>2</v>
      </c>
      <c r="F11" s="6"/>
      <c r="G11" s="6"/>
      <c r="H11" s="7"/>
      <c r="I11" s="6"/>
      <c r="J11" s="6"/>
      <c r="K11" s="6" t="s">
        <v>2</v>
      </c>
      <c r="L11" s="7"/>
      <c r="M11" s="6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3.5" customHeight="1" x14ac:dyDescent="0.25">
      <c r="A12" s="5">
        <v>10</v>
      </c>
      <c r="B12" s="6" t="s">
        <v>2</v>
      </c>
      <c r="C12" s="6"/>
      <c r="D12" s="6" t="s">
        <v>2</v>
      </c>
      <c r="E12" s="7" t="s">
        <v>3</v>
      </c>
      <c r="F12" s="6"/>
      <c r="G12" s="6" t="s">
        <v>2</v>
      </c>
      <c r="H12" s="7"/>
      <c r="I12" s="6"/>
      <c r="J12" s="6"/>
      <c r="K12" s="7"/>
      <c r="L12" s="6"/>
      <c r="M12" s="6" t="s">
        <v>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3.5" customHeight="1" x14ac:dyDescent="0.25">
      <c r="A13" s="5">
        <v>11</v>
      </c>
      <c r="B13" s="7"/>
      <c r="C13" s="6"/>
      <c r="D13" s="6" t="s">
        <v>2</v>
      </c>
      <c r="E13" s="7"/>
      <c r="F13" s="6" t="s">
        <v>3</v>
      </c>
      <c r="G13" s="6" t="s">
        <v>2</v>
      </c>
      <c r="H13" s="6"/>
      <c r="I13" s="6" t="s">
        <v>2</v>
      </c>
      <c r="J13" s="6" t="s">
        <v>2</v>
      </c>
      <c r="K13" s="7"/>
      <c r="L13" s="6"/>
      <c r="M13" s="6" t="s">
        <v>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3.5" customHeight="1" x14ac:dyDescent="0.25">
      <c r="A14" s="5">
        <v>12</v>
      </c>
      <c r="B14" s="7"/>
      <c r="C14" s="6"/>
      <c r="D14" s="7"/>
      <c r="E14" s="6"/>
      <c r="F14" s="6" t="s">
        <v>2</v>
      </c>
      <c r="G14" s="7"/>
      <c r="H14" s="6"/>
      <c r="I14" s="6" t="s">
        <v>2</v>
      </c>
      <c r="J14" s="6" t="s">
        <v>2</v>
      </c>
      <c r="K14" s="6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3.5" customHeight="1" x14ac:dyDescent="0.25">
      <c r="A15" s="5">
        <v>13</v>
      </c>
      <c r="B15" s="6"/>
      <c r="C15" s="6" t="s">
        <v>2</v>
      </c>
      <c r="D15" s="7"/>
      <c r="E15" s="6"/>
      <c r="F15" s="6" t="s">
        <v>2</v>
      </c>
      <c r="G15" s="7"/>
      <c r="H15" s="6"/>
      <c r="I15" s="7"/>
      <c r="J15" s="7"/>
      <c r="K15" s="6"/>
      <c r="L15" s="6" t="s">
        <v>2</v>
      </c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3.5" customHeight="1" x14ac:dyDescent="0.25">
      <c r="A16" s="5">
        <v>14</v>
      </c>
      <c r="B16" s="6"/>
      <c r="C16" s="6" t="s">
        <v>2</v>
      </c>
      <c r="D16" s="6"/>
      <c r="E16" s="6"/>
      <c r="F16" s="7"/>
      <c r="G16" s="6"/>
      <c r="H16" s="6" t="s">
        <v>2</v>
      </c>
      <c r="I16" s="7"/>
      <c r="J16" s="7"/>
      <c r="K16" s="6"/>
      <c r="L16" s="6" t="s">
        <v>2</v>
      </c>
      <c r="M16" s="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3.5" customHeight="1" x14ac:dyDescent="0.25">
      <c r="A17" s="5">
        <v>15</v>
      </c>
      <c r="B17" s="6"/>
      <c r="C17" s="7"/>
      <c r="D17" s="6"/>
      <c r="E17" s="6" t="s">
        <v>2</v>
      </c>
      <c r="F17" s="7"/>
      <c r="G17" s="6"/>
      <c r="H17" s="6" t="s">
        <v>2</v>
      </c>
      <c r="I17" s="6"/>
      <c r="J17" s="6"/>
      <c r="K17" s="6" t="s">
        <v>2</v>
      </c>
      <c r="L17" s="7"/>
      <c r="M17" s="6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3.5" customHeight="1" x14ac:dyDescent="0.25">
      <c r="A18" s="5">
        <v>16</v>
      </c>
      <c r="B18" s="6" t="s">
        <v>2</v>
      </c>
      <c r="C18" s="7"/>
      <c r="D18" s="6"/>
      <c r="E18" s="6" t="s">
        <v>2</v>
      </c>
      <c r="F18" s="6"/>
      <c r="G18" s="6"/>
      <c r="H18" s="7" t="s">
        <v>3</v>
      </c>
      <c r="I18" s="6"/>
      <c r="J18" s="6"/>
      <c r="K18" s="6" t="s">
        <v>2</v>
      </c>
      <c r="L18" s="7"/>
      <c r="M18" s="6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3.5" customHeight="1" x14ac:dyDescent="0.25">
      <c r="A19" s="5">
        <v>17</v>
      </c>
      <c r="B19" s="6" t="s">
        <v>2</v>
      </c>
      <c r="C19" s="6"/>
      <c r="D19" s="6" t="s">
        <v>2</v>
      </c>
      <c r="E19" s="7"/>
      <c r="F19" s="6"/>
      <c r="G19" s="6" t="s">
        <v>2</v>
      </c>
      <c r="H19" s="7"/>
      <c r="I19" s="6"/>
      <c r="J19" s="6"/>
      <c r="K19" s="7"/>
      <c r="L19" s="6"/>
      <c r="M19" s="6" t="s">
        <v>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3.5" customHeight="1" x14ac:dyDescent="0.25">
      <c r="A20" s="5">
        <v>18</v>
      </c>
      <c r="B20" s="7"/>
      <c r="C20" s="6"/>
      <c r="D20" s="6" t="s">
        <v>2</v>
      </c>
      <c r="E20" s="7"/>
      <c r="F20" s="6"/>
      <c r="G20" s="6" t="s">
        <v>2</v>
      </c>
      <c r="H20" s="6"/>
      <c r="I20" s="6" t="s">
        <v>2</v>
      </c>
      <c r="J20" s="6" t="s">
        <v>2</v>
      </c>
      <c r="K20" s="7"/>
      <c r="L20" s="6"/>
      <c r="M20" s="6" t="s">
        <v>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3.5" customHeight="1" x14ac:dyDescent="0.25">
      <c r="A21" s="5">
        <v>19</v>
      </c>
      <c r="B21" s="7"/>
      <c r="C21" s="6"/>
      <c r="D21" s="7"/>
      <c r="E21" s="6"/>
      <c r="F21" s="6" t="s">
        <v>2</v>
      </c>
      <c r="G21" s="7"/>
      <c r="H21" s="6"/>
      <c r="I21" s="6" t="s">
        <v>2</v>
      </c>
      <c r="J21" s="6" t="s">
        <v>2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3.5" customHeight="1" x14ac:dyDescent="0.25">
      <c r="A22" s="5">
        <v>20</v>
      </c>
      <c r="B22" s="6"/>
      <c r="C22" s="6" t="s">
        <v>2</v>
      </c>
      <c r="D22" s="7"/>
      <c r="E22" s="6"/>
      <c r="F22" s="6" t="s">
        <v>2</v>
      </c>
      <c r="G22" s="7"/>
      <c r="H22" s="6"/>
      <c r="I22" s="7" t="s">
        <v>3</v>
      </c>
      <c r="J22" s="7"/>
      <c r="K22" s="6"/>
      <c r="L22" s="6" t="s">
        <v>2</v>
      </c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3.5" customHeight="1" x14ac:dyDescent="0.25">
      <c r="A23" s="5">
        <v>21</v>
      </c>
      <c r="B23" s="6"/>
      <c r="C23" s="6" t="s">
        <v>2</v>
      </c>
      <c r="D23" s="6"/>
      <c r="E23" s="6"/>
      <c r="F23" s="7"/>
      <c r="G23" s="6"/>
      <c r="H23" s="6" t="s">
        <v>2</v>
      </c>
      <c r="I23" s="7"/>
      <c r="J23" s="7"/>
      <c r="K23" s="6"/>
      <c r="L23" s="6" t="s">
        <v>2</v>
      </c>
      <c r="M23" s="6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3.5" customHeight="1" x14ac:dyDescent="0.25">
      <c r="A24" s="5">
        <v>22</v>
      </c>
      <c r="B24" s="6"/>
      <c r="C24" s="7"/>
      <c r="D24" s="6"/>
      <c r="E24" s="6" t="s">
        <v>2</v>
      </c>
      <c r="F24" s="7"/>
      <c r="G24" s="6"/>
      <c r="H24" s="6" t="s">
        <v>2</v>
      </c>
      <c r="I24" s="6"/>
      <c r="J24" s="6"/>
      <c r="K24" s="6" t="s">
        <v>2</v>
      </c>
      <c r="L24" s="7"/>
      <c r="M24" s="6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3.5" customHeight="1" x14ac:dyDescent="0.25">
      <c r="A25" s="5">
        <v>23</v>
      </c>
      <c r="B25" s="6" t="s">
        <v>2</v>
      </c>
      <c r="C25" s="7"/>
      <c r="D25" s="6"/>
      <c r="E25" s="6" t="s">
        <v>2</v>
      </c>
      <c r="F25" s="6"/>
      <c r="G25" s="6"/>
      <c r="H25" s="7"/>
      <c r="I25" s="6"/>
      <c r="J25" s="6"/>
      <c r="K25" s="6" t="s">
        <v>2</v>
      </c>
      <c r="L25" s="7"/>
      <c r="M25" s="6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3.5" customHeight="1" x14ac:dyDescent="0.25">
      <c r="A26" s="5">
        <v>24</v>
      </c>
      <c r="B26" s="6" t="s">
        <v>2</v>
      </c>
      <c r="C26" s="6"/>
      <c r="D26" s="6" t="s">
        <v>2</v>
      </c>
      <c r="E26" s="7"/>
      <c r="F26" s="6" t="s">
        <v>3</v>
      </c>
      <c r="G26" s="6" t="s">
        <v>2</v>
      </c>
      <c r="H26" s="7"/>
      <c r="I26" s="6"/>
      <c r="J26" s="6"/>
      <c r="K26" s="7"/>
      <c r="L26" s="6"/>
      <c r="M26" s="6" t="s">
        <v>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3.5" customHeight="1" x14ac:dyDescent="0.25">
      <c r="A27" s="5">
        <v>25</v>
      </c>
      <c r="B27" s="7"/>
      <c r="C27" s="6"/>
      <c r="D27" s="6" t="s">
        <v>2</v>
      </c>
      <c r="E27" s="7"/>
      <c r="F27" s="6" t="s">
        <v>3</v>
      </c>
      <c r="G27" s="6" t="s">
        <v>2</v>
      </c>
      <c r="H27" s="6"/>
      <c r="I27" s="6" t="s">
        <v>2</v>
      </c>
      <c r="J27" s="6" t="s">
        <v>2</v>
      </c>
      <c r="K27" s="7"/>
      <c r="L27" s="6"/>
      <c r="M27" s="6" t="s">
        <v>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3.5" customHeight="1" x14ac:dyDescent="0.25">
      <c r="A28" s="5">
        <v>26</v>
      </c>
      <c r="B28" s="7"/>
      <c r="C28" s="6"/>
      <c r="D28" s="7"/>
      <c r="E28" s="6"/>
      <c r="F28" s="6" t="s">
        <v>2</v>
      </c>
      <c r="G28" s="7"/>
      <c r="H28" s="6"/>
      <c r="I28" s="6" t="s">
        <v>2</v>
      </c>
      <c r="J28" s="6" t="s">
        <v>2</v>
      </c>
      <c r="K28" s="6"/>
      <c r="L28" s="6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3.5" customHeight="1" x14ac:dyDescent="0.25">
      <c r="A29" s="5">
        <v>27</v>
      </c>
      <c r="B29" s="6"/>
      <c r="C29" s="6" t="s">
        <v>2</v>
      </c>
      <c r="D29" s="7"/>
      <c r="E29" s="6"/>
      <c r="F29" s="6" t="s">
        <v>2</v>
      </c>
      <c r="G29" s="7"/>
      <c r="H29" s="6"/>
      <c r="I29" s="7"/>
      <c r="J29" s="7"/>
      <c r="K29" s="6"/>
      <c r="L29" s="6" t="s">
        <v>2</v>
      </c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3.5" customHeight="1" x14ac:dyDescent="0.25">
      <c r="A30" s="5">
        <v>28</v>
      </c>
      <c r="B30" s="6"/>
      <c r="C30" s="6" t="s">
        <v>2</v>
      </c>
      <c r="D30" s="6"/>
      <c r="E30" s="6"/>
      <c r="F30" s="7"/>
      <c r="G30" s="6"/>
      <c r="H30" s="6" t="s">
        <v>2</v>
      </c>
      <c r="I30" s="7"/>
      <c r="J30" s="7"/>
      <c r="K30" s="6"/>
      <c r="L30" s="6" t="s">
        <v>2</v>
      </c>
      <c r="M30" s="6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3.5" customHeight="1" x14ac:dyDescent="0.25">
      <c r="A31" s="5">
        <v>29</v>
      </c>
      <c r="B31" s="6"/>
      <c r="C31" s="7"/>
      <c r="D31" s="6"/>
      <c r="E31" s="6" t="s">
        <v>2</v>
      </c>
      <c r="F31" s="7"/>
      <c r="G31" s="6"/>
      <c r="H31" s="6" t="s">
        <v>2</v>
      </c>
      <c r="I31" s="7" t="s">
        <v>4</v>
      </c>
      <c r="J31" s="6"/>
      <c r="K31" s="6" t="s">
        <v>2</v>
      </c>
      <c r="L31" s="7" t="s">
        <v>3</v>
      </c>
      <c r="M31" s="6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3.5" customHeight="1" x14ac:dyDescent="0.25">
      <c r="A32" s="5">
        <v>30</v>
      </c>
      <c r="B32" s="6" t="s">
        <v>2</v>
      </c>
      <c r="C32" s="7"/>
      <c r="D32" s="6"/>
      <c r="E32" s="6" t="s">
        <v>2</v>
      </c>
      <c r="F32" s="6"/>
      <c r="G32" s="6"/>
      <c r="H32" s="7"/>
      <c r="I32" s="7" t="s">
        <v>4</v>
      </c>
      <c r="J32" s="6"/>
      <c r="K32" s="6" t="s">
        <v>2</v>
      </c>
      <c r="L32" s="7"/>
      <c r="M32" s="6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4.25" customHeight="1" x14ac:dyDescent="0.25">
      <c r="A33" s="9">
        <v>31</v>
      </c>
      <c r="B33" s="6" t="s">
        <v>2</v>
      </c>
      <c r="C33" s="6"/>
      <c r="D33" s="7" t="s">
        <v>4</v>
      </c>
      <c r="E33" s="7"/>
      <c r="F33" s="7" t="s">
        <v>4</v>
      </c>
      <c r="G33" s="6" t="s">
        <v>2</v>
      </c>
      <c r="H33" s="7"/>
      <c r="I33" s="7" t="s">
        <v>4</v>
      </c>
      <c r="J33" s="6"/>
      <c r="K33" s="7" t="s">
        <v>4</v>
      </c>
      <c r="L33" s="6"/>
      <c r="M33" s="7" t="s">
        <v>4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5" customHeight="1" x14ac:dyDescent="0.25">
      <c r="A34" s="10" t="s">
        <v>5</v>
      </c>
      <c r="B34" s="11">
        <f>SUM(COUNTIF(B$3:B$33,"I"),COUNTIF(B$3:B$33,"FD"),COUNTIF(B$3:B$33,"Q/T"),COUNTIF(B$3:B$33,"ED-PD"),COUNTIF(B$3:B$33,"RCD"),COUNTIF(B$3:B$33,"ED-RC"),COUNTIF(B$3:B$33,"LD"),COUNTIF(B$3:B$33,"G"))</f>
        <v>0</v>
      </c>
      <c r="C34" s="11">
        <f>SUM(COUNTIF(C$3:C$33,"I"),COUNTIF(C$3:C$33,"FD"),COUNTIF(C$3:C$33,"Q/T"),COUNTIF(C$3:C$33,"ED-PD"),COUNTIF(C$3:C$33,"RCD"),COUNTIF(C$3:C$33,"ED-RC"),COUNTIF(C$3:C$33,"LD"),COUNTIF(C$3:C$33,"G"))</f>
        <v>0</v>
      </c>
      <c r="D34" s="11">
        <f t="shared" ref="D34:M34" si="1">SUM(COUNTIF(D$3:D$33,"I"),COUNTIF(D$3:D$33,"FD"),COUNTIF(D$3:D$33,"Q/T"),COUNTIF(D$3:D$33,"ED-PD"),COUNTIF(D$3:D$33,"RCD"),COUNTIF(D$3:D$33,"ED-RC"),COUNTIF(D$3:D$33,"LD"),COUNTIF(D$3:D$33,"G"))</f>
        <v>0</v>
      </c>
      <c r="E34" s="11">
        <f t="shared" si="1"/>
        <v>0</v>
      </c>
      <c r="F34" s="11">
        <f t="shared" si="1"/>
        <v>0</v>
      </c>
      <c r="G34" s="11">
        <f>SUM(COUNTIF(G$3:G$33,"I"),COUNTIF(G$3:G$33,"FD"),COUNTIF(G$3:G$33,"Q/T"),COUNTIF(G$3:G$33,"ED-PD"),COUNTIF(G$3:G$33,"RCD"),COUNTIF(G$3:G$33,"ED-RC"),COUNTIF(G$3:G$33,"LD"),COUNTIF(G$3:G$33,"G"))</f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3.5" customHeight="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3.5" customHeight="1" x14ac:dyDescent="0.25">
      <c r="A36" s="14"/>
      <c r="B36" s="14"/>
      <c r="C36" s="15" t="s">
        <v>3</v>
      </c>
      <c r="D36" s="16">
        <f t="shared" ref="D36:D39" si="2">COUNTIF($B$3:$M$33,C36)</f>
        <v>8</v>
      </c>
      <c r="E36" s="15" t="s">
        <v>6</v>
      </c>
      <c r="F36" s="16">
        <f t="shared" ref="F36:F39" si="3">COUNTIF($B$3:$M$33,E36)</f>
        <v>0</v>
      </c>
      <c r="G36" s="15" t="s">
        <v>7</v>
      </c>
      <c r="H36" s="16">
        <f>COUNTIF($B$3:$M$33,G36)</f>
        <v>0</v>
      </c>
      <c r="I36" s="15" t="s">
        <v>8</v>
      </c>
      <c r="J36" s="16">
        <f t="shared" ref="J36:J38" si="4">COUNTIF($B$3:$M$33,I36)</f>
        <v>0</v>
      </c>
      <c r="K36" s="15" t="s">
        <v>9</v>
      </c>
      <c r="L36" s="16">
        <f t="shared" ref="L36:L38" si="5">COUNTIF($B$3:$M$33,K36)</f>
        <v>0</v>
      </c>
      <c r="M36" s="17" t="str">
        <f>IF(L36&gt;=5,(" "),("Must be 5 or more"))</f>
        <v>Must be 5 or more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3.5" customHeight="1" x14ac:dyDescent="0.25">
      <c r="A37" s="14"/>
      <c r="B37" s="14"/>
      <c r="C37" s="15" t="s">
        <v>10</v>
      </c>
      <c r="D37" s="16">
        <f t="shared" si="2"/>
        <v>0</v>
      </c>
      <c r="E37" s="15" t="s">
        <v>11</v>
      </c>
      <c r="F37" s="16">
        <f>COUNTIF($B$3:$M$33,E37)</f>
        <v>0</v>
      </c>
      <c r="G37" s="15" t="s">
        <v>12</v>
      </c>
      <c r="H37" s="18">
        <f>(0.5*(COUNTIF($B$3:$M$33,G37)))</f>
        <v>0</v>
      </c>
      <c r="I37" s="15" t="s">
        <v>13</v>
      </c>
      <c r="J37" s="16">
        <f t="shared" si="4"/>
        <v>0</v>
      </c>
      <c r="K37" s="15" t="s">
        <v>14</v>
      </c>
      <c r="L37" s="16">
        <f t="shared" si="5"/>
        <v>0</v>
      </c>
      <c r="M37" s="1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3.5" customHeight="1" x14ac:dyDescent="0.25">
      <c r="A38" s="14"/>
      <c r="B38" s="14"/>
      <c r="C38" s="19" t="s">
        <v>15</v>
      </c>
      <c r="D38" s="16">
        <f t="shared" si="2"/>
        <v>0</v>
      </c>
      <c r="E38" s="19" t="s">
        <v>16</v>
      </c>
      <c r="F38" s="16">
        <f t="shared" si="3"/>
        <v>0</v>
      </c>
      <c r="G38" s="15" t="s">
        <v>17</v>
      </c>
      <c r="H38" s="20">
        <f>((COUNTIF($B$3:$M$33,G38)))</f>
        <v>0</v>
      </c>
      <c r="I38" s="19" t="s">
        <v>18</v>
      </c>
      <c r="J38" s="16">
        <f t="shared" si="4"/>
        <v>0</v>
      </c>
      <c r="K38" s="19" t="s">
        <v>19</v>
      </c>
      <c r="L38" s="16">
        <f t="shared" si="5"/>
        <v>0</v>
      </c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4.25" customHeight="1" x14ac:dyDescent="0.25">
      <c r="A39" s="14"/>
      <c r="B39" s="14"/>
      <c r="C39" s="19" t="s">
        <v>20</v>
      </c>
      <c r="D39" s="20">
        <f t="shared" si="2"/>
        <v>0</v>
      </c>
      <c r="E39" s="19" t="s">
        <v>21</v>
      </c>
      <c r="F39" s="20">
        <f t="shared" si="3"/>
        <v>0</v>
      </c>
      <c r="G39" s="15"/>
      <c r="H39" s="20"/>
      <c r="I39" s="19"/>
      <c r="J39" s="20"/>
      <c r="K39" s="19"/>
      <c r="L39" s="20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4.25" customHeight="1" x14ac:dyDescent="0.25">
      <c r="A40" s="14"/>
      <c r="B40" s="14"/>
      <c r="C40" s="120" t="s">
        <v>22</v>
      </c>
      <c r="D40" s="112"/>
      <c r="E40" s="121"/>
      <c r="F40" s="21">
        <f>SUM(D38,F36,F38,F39,H38,J37,J38,L37,D37)+IF(H37+F37&lt;=5,H37+F37,5)</f>
        <v>0</v>
      </c>
      <c r="G40" s="14"/>
      <c r="H40" s="122" t="s">
        <v>23</v>
      </c>
      <c r="I40" s="112"/>
      <c r="J40" s="112"/>
      <c r="K40" s="121"/>
      <c r="L40" s="22">
        <f>SUM(F40,L36,IF(H36&lt;=2,H36,2),IF(J36&lt;=4,J36,4))</f>
        <v>0</v>
      </c>
      <c r="M40" s="14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4.2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23.25" customHeight="1" x14ac:dyDescent="0.25">
      <c r="A42" s="123" t="s">
        <v>24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3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4.2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4.25" customHeight="1" x14ac:dyDescent="0.25">
      <c r="A44" s="14"/>
      <c r="B44" s="124" t="s">
        <v>25</v>
      </c>
      <c r="C44" s="125"/>
      <c r="D44" s="125"/>
      <c r="E44" s="125"/>
      <c r="F44" s="125"/>
      <c r="G44" s="126"/>
      <c r="H44" s="14"/>
      <c r="I44" s="14"/>
      <c r="J44" s="124" t="s">
        <v>200</v>
      </c>
      <c r="K44" s="125"/>
      <c r="L44" s="125"/>
      <c r="M44" s="126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3.5" customHeight="1" x14ac:dyDescent="0.25">
      <c r="A45" s="14"/>
      <c r="B45" s="24" t="s">
        <v>13</v>
      </c>
      <c r="C45" s="25" t="s">
        <v>26</v>
      </c>
      <c r="D45" s="25"/>
      <c r="E45" s="26"/>
      <c r="F45" s="26"/>
      <c r="G45" s="27"/>
      <c r="H45" s="14"/>
      <c r="I45" s="14"/>
      <c r="J45" s="28" t="s">
        <v>193</v>
      </c>
      <c r="K45" s="25"/>
      <c r="L45" s="25" t="s">
        <v>27</v>
      </c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3.5" customHeight="1" x14ac:dyDescent="0.25">
      <c r="A46" s="14"/>
      <c r="B46" s="24" t="s">
        <v>14</v>
      </c>
      <c r="C46" s="25" t="s">
        <v>28</v>
      </c>
      <c r="D46" s="25"/>
      <c r="E46" s="26"/>
      <c r="F46" s="26"/>
      <c r="G46" s="27"/>
      <c r="H46" s="14"/>
      <c r="I46" s="14"/>
      <c r="J46" s="28" t="s">
        <v>194</v>
      </c>
      <c r="K46" s="25"/>
      <c r="L46" s="25" t="s">
        <v>195</v>
      </c>
      <c r="M46" s="29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3.5" customHeight="1" x14ac:dyDescent="0.25">
      <c r="A47" s="14"/>
      <c r="B47" s="24" t="s">
        <v>15</v>
      </c>
      <c r="C47" s="25" t="s">
        <v>29</v>
      </c>
      <c r="D47" s="25"/>
      <c r="E47" s="26"/>
      <c r="F47" s="26"/>
      <c r="G47" s="27"/>
      <c r="H47" s="14"/>
      <c r="I47" s="14"/>
      <c r="J47" s="28" t="s">
        <v>31</v>
      </c>
      <c r="K47" s="25"/>
      <c r="L47" s="25" t="s">
        <v>32</v>
      </c>
      <c r="M47" s="2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3.5" customHeight="1" x14ac:dyDescent="0.25">
      <c r="A48" s="14"/>
      <c r="B48" s="24" t="s">
        <v>20</v>
      </c>
      <c r="C48" s="25" t="s">
        <v>30</v>
      </c>
      <c r="D48" s="25"/>
      <c r="E48" s="26"/>
      <c r="F48" s="26"/>
      <c r="G48" s="27"/>
      <c r="H48" s="14"/>
      <c r="I48" s="14"/>
      <c r="J48" s="28" t="s">
        <v>196</v>
      </c>
      <c r="K48" s="25"/>
      <c r="L48" s="25" t="s">
        <v>34</v>
      </c>
      <c r="M48" s="29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3.5" customHeight="1" x14ac:dyDescent="0.25">
      <c r="A49" s="14"/>
      <c r="B49" s="24" t="s">
        <v>3</v>
      </c>
      <c r="C49" s="25" t="s">
        <v>33</v>
      </c>
      <c r="D49" s="25"/>
      <c r="E49" s="26"/>
      <c r="F49" s="26"/>
      <c r="G49" s="27"/>
      <c r="H49" s="14"/>
      <c r="I49" s="14"/>
      <c r="J49" s="24" t="s">
        <v>197</v>
      </c>
      <c r="K49" s="25"/>
      <c r="L49" s="25" t="s">
        <v>36</v>
      </c>
      <c r="M49" s="29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3.5" customHeight="1" x14ac:dyDescent="0.25">
      <c r="A50" s="14"/>
      <c r="B50" s="24" t="s">
        <v>6</v>
      </c>
      <c r="C50" s="25" t="s">
        <v>35</v>
      </c>
      <c r="D50" s="25"/>
      <c r="E50" s="26"/>
      <c r="F50" s="26"/>
      <c r="G50" s="27"/>
      <c r="H50" s="14"/>
      <c r="I50" s="14"/>
      <c r="J50" s="28" t="s">
        <v>198</v>
      </c>
      <c r="K50" s="25"/>
      <c r="L50" s="25" t="s">
        <v>38</v>
      </c>
      <c r="M50" s="29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3.5" customHeight="1" x14ac:dyDescent="0.25">
      <c r="A51" s="14"/>
      <c r="B51" s="24" t="s">
        <v>21</v>
      </c>
      <c r="C51" s="25" t="s">
        <v>37</v>
      </c>
      <c r="D51" s="25"/>
      <c r="E51" s="26"/>
      <c r="F51" s="26"/>
      <c r="G51" s="27"/>
      <c r="H51" s="14"/>
      <c r="I51" s="14"/>
      <c r="J51" s="28" t="s">
        <v>199</v>
      </c>
      <c r="K51" s="25"/>
      <c r="L51" s="25" t="s">
        <v>40</v>
      </c>
      <c r="M51" s="29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3.5" customHeight="1" x14ac:dyDescent="0.25">
      <c r="A52" s="14"/>
      <c r="B52" s="24" t="s">
        <v>7</v>
      </c>
      <c r="C52" s="25" t="s">
        <v>39</v>
      </c>
      <c r="D52" s="25"/>
      <c r="E52" s="26"/>
      <c r="F52" s="26"/>
      <c r="G52" s="27"/>
      <c r="H52" s="14"/>
      <c r="I52" s="14"/>
      <c r="J52" s="28"/>
      <c r="K52" s="25"/>
      <c r="L52" s="25"/>
      <c r="M52" s="29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3.5" customHeight="1" x14ac:dyDescent="0.25">
      <c r="A53" s="14"/>
      <c r="B53" s="24" t="s">
        <v>16</v>
      </c>
      <c r="C53" s="25" t="s">
        <v>41</v>
      </c>
      <c r="D53" s="25"/>
      <c r="E53" s="26"/>
      <c r="F53" s="26"/>
      <c r="G53" s="27"/>
      <c r="H53" s="14"/>
      <c r="I53" s="14"/>
      <c r="J53" s="108" t="s">
        <v>201</v>
      </c>
      <c r="K53" s="109"/>
      <c r="L53" s="109"/>
      <c r="M53" s="110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3.5" customHeight="1" x14ac:dyDescent="0.25">
      <c r="A54" s="14"/>
      <c r="B54" s="24" t="s">
        <v>42</v>
      </c>
      <c r="C54" s="25" t="s">
        <v>43</v>
      </c>
      <c r="D54" s="25"/>
      <c r="E54" s="26"/>
      <c r="F54" s="26"/>
      <c r="G54" s="27"/>
      <c r="H54" s="8"/>
      <c r="I54" s="8"/>
      <c r="J54" s="104" t="s">
        <v>202</v>
      </c>
      <c r="K54" s="25"/>
      <c r="L54" s="25" t="s">
        <v>44</v>
      </c>
      <c r="M54" s="29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4.25" customHeight="1" x14ac:dyDescent="0.25">
      <c r="A55" s="14"/>
      <c r="B55" s="24" t="s">
        <v>8</v>
      </c>
      <c r="C55" s="25" t="s">
        <v>45</v>
      </c>
      <c r="D55" s="25"/>
      <c r="E55" s="26"/>
      <c r="F55" s="26"/>
      <c r="G55" s="27"/>
      <c r="H55" s="14"/>
      <c r="I55" s="14"/>
      <c r="J55" s="162" t="s">
        <v>205</v>
      </c>
      <c r="K55" s="31"/>
      <c r="L55" s="31" t="s">
        <v>46</v>
      </c>
      <c r="M55" s="32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4.25" customHeight="1" x14ac:dyDescent="0.25">
      <c r="A56" s="14"/>
      <c r="B56" s="24" t="s">
        <v>19</v>
      </c>
      <c r="C56" s="25" t="s">
        <v>47</v>
      </c>
      <c r="D56" s="25"/>
      <c r="E56" s="26"/>
      <c r="F56" s="26"/>
      <c r="G56" s="27"/>
      <c r="H56" s="14"/>
      <c r="I56" s="14"/>
      <c r="J56" s="103" t="s">
        <v>206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3.5" customHeight="1" x14ac:dyDescent="0.25">
      <c r="A57" s="14"/>
      <c r="B57" s="24" t="s">
        <v>10</v>
      </c>
      <c r="C57" s="25" t="s">
        <v>48</v>
      </c>
      <c r="D57" s="25"/>
      <c r="E57" s="26"/>
      <c r="F57" s="26"/>
      <c r="G57" s="27"/>
      <c r="H57" s="14"/>
      <c r="I57" s="14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3.5" customHeight="1" x14ac:dyDescent="0.25">
      <c r="A58" s="14"/>
      <c r="B58" s="24" t="s">
        <v>11</v>
      </c>
      <c r="C58" s="25" t="s">
        <v>49</v>
      </c>
      <c r="D58" s="25"/>
      <c r="E58" s="26"/>
      <c r="F58" s="26"/>
      <c r="G58" s="27"/>
      <c r="H58" s="14"/>
      <c r="I58" s="14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3.5" customHeight="1" x14ac:dyDescent="0.25">
      <c r="A59" s="14"/>
      <c r="B59" s="24" t="s">
        <v>12</v>
      </c>
      <c r="C59" s="25" t="s">
        <v>50</v>
      </c>
      <c r="D59" s="25"/>
      <c r="E59" s="26"/>
      <c r="F59" s="26"/>
      <c r="G59" s="27"/>
      <c r="H59" s="14"/>
      <c r="I59" s="14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3.5" customHeight="1" x14ac:dyDescent="0.25">
      <c r="A60" s="14"/>
      <c r="B60" s="24" t="s">
        <v>9</v>
      </c>
      <c r="C60" s="25" t="s">
        <v>51</v>
      </c>
      <c r="D60" s="25"/>
      <c r="E60" s="26"/>
      <c r="F60" s="26"/>
      <c r="G60" s="27"/>
      <c r="H60" s="14"/>
      <c r="I60" s="14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4.25" customHeight="1" x14ac:dyDescent="0.25">
      <c r="A61" s="14"/>
      <c r="B61" s="30" t="s">
        <v>18</v>
      </c>
      <c r="C61" s="31" t="s">
        <v>52</v>
      </c>
      <c r="D61" s="31"/>
      <c r="E61" s="33"/>
      <c r="F61" s="33"/>
      <c r="G61" s="34"/>
      <c r="H61" s="14"/>
      <c r="I61" s="14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4.25" customHeight="1" x14ac:dyDescent="0.25">
      <c r="A62" s="14"/>
      <c r="B62" s="8"/>
      <c r="C62" s="8"/>
      <c r="D62" s="8"/>
      <c r="E62" s="8"/>
      <c r="F62" s="8"/>
      <c r="G62" s="8"/>
      <c r="H62" s="14"/>
      <c r="I62" s="14"/>
      <c r="J62" s="14"/>
      <c r="K62" s="14"/>
      <c r="L62" s="14"/>
      <c r="M62" s="14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4.2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5.75" customHeight="1" x14ac:dyDescent="0.25">
      <c r="A64" s="111" t="s">
        <v>53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3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3.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3.5" customHeight="1" x14ac:dyDescent="0.25">
      <c r="A66" s="14"/>
      <c r="B66" s="114" t="s">
        <v>54</v>
      </c>
      <c r="C66" s="115"/>
      <c r="D66" s="115"/>
      <c r="E66" s="116"/>
      <c r="F66" s="35"/>
      <c r="G66" s="14"/>
      <c r="H66" s="14"/>
      <c r="I66" s="14"/>
      <c r="J66" s="14"/>
      <c r="K66" s="14"/>
      <c r="L66" s="14"/>
      <c r="M66" s="14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3.5" customHeight="1" x14ac:dyDescent="0.25">
      <c r="A67" s="14"/>
      <c r="B67" s="114" t="s">
        <v>55</v>
      </c>
      <c r="C67" s="115"/>
      <c r="D67" s="115"/>
      <c r="E67" s="116"/>
      <c r="F67" s="35"/>
      <c r="G67" s="36" t="s">
        <v>56</v>
      </c>
      <c r="H67" s="12"/>
      <c r="I67" s="14"/>
      <c r="J67" s="14"/>
      <c r="K67" s="14"/>
      <c r="L67" s="14"/>
      <c r="M67" s="14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3.5" customHeight="1" x14ac:dyDescent="0.25">
      <c r="A68" s="14"/>
      <c r="B68" s="114" t="s">
        <v>57</v>
      </c>
      <c r="C68" s="115"/>
      <c r="D68" s="115"/>
      <c r="E68" s="116"/>
      <c r="F68" s="35"/>
      <c r="G68" s="36" t="s">
        <v>56</v>
      </c>
      <c r="H68" s="12"/>
      <c r="I68" s="14"/>
      <c r="J68" s="14"/>
      <c r="K68" s="14"/>
      <c r="L68" s="14"/>
      <c r="M68" s="14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3.5" customHeight="1" x14ac:dyDescent="0.25">
      <c r="A69" s="14"/>
      <c r="B69" s="114" t="s">
        <v>58</v>
      </c>
      <c r="C69" s="115"/>
      <c r="D69" s="115"/>
      <c r="E69" s="116"/>
      <c r="F69" s="35"/>
      <c r="G69" s="14"/>
      <c r="H69" s="14"/>
      <c r="I69" s="14"/>
      <c r="J69" s="14"/>
      <c r="K69" s="14"/>
      <c r="L69" s="14"/>
      <c r="M69" s="14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3.5" customHeight="1" x14ac:dyDescent="0.25">
      <c r="A70" s="14"/>
      <c r="B70" s="114" t="s">
        <v>59</v>
      </c>
      <c r="C70" s="115"/>
      <c r="D70" s="115"/>
      <c r="E70" s="116"/>
      <c r="F70" s="37"/>
      <c r="G70" s="14"/>
      <c r="H70" s="14"/>
      <c r="I70" s="14"/>
      <c r="J70" s="14"/>
      <c r="K70" s="14"/>
      <c r="L70" s="14"/>
      <c r="M70" s="14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3.5" customHeight="1" x14ac:dyDescent="0.25">
      <c r="A71" s="14"/>
      <c r="B71" s="114" t="s">
        <v>60</v>
      </c>
      <c r="C71" s="115"/>
      <c r="D71" s="115"/>
      <c r="E71" s="116"/>
      <c r="F71" s="37"/>
      <c r="G71" s="14"/>
      <c r="H71" s="14"/>
      <c r="I71" s="14"/>
      <c r="J71" s="14"/>
      <c r="K71" s="14"/>
      <c r="L71" s="14"/>
      <c r="M71" s="14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3.5" customHeight="1" x14ac:dyDescent="0.25">
      <c r="A72" s="14"/>
      <c r="B72" s="163" t="s">
        <v>203</v>
      </c>
      <c r="C72" s="164"/>
      <c r="D72" s="164"/>
      <c r="E72" s="165"/>
      <c r="F72" s="37"/>
      <c r="G72" s="14"/>
      <c r="H72" s="14"/>
      <c r="I72" s="14"/>
      <c r="J72" s="14"/>
      <c r="K72" s="14"/>
      <c r="L72" s="14"/>
      <c r="M72" s="14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3.5" customHeight="1" x14ac:dyDescent="0.25">
      <c r="A73" s="14"/>
      <c r="B73" s="166" t="s">
        <v>204</v>
      </c>
      <c r="C73" s="164"/>
      <c r="D73" s="164"/>
      <c r="E73" s="165"/>
      <c r="F73" s="37"/>
      <c r="G73" s="14"/>
      <c r="H73" s="14"/>
      <c r="I73" s="14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3.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4.2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</row>
    <row r="76" spans="1:33" ht="14.2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</row>
    <row r="77" spans="1:33" ht="14.2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3" ht="14.2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 ht="14.25" customHeight="1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 ht="14.25" customHeight="1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 ht="14.25" customHeight="1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</row>
    <row r="82" spans="1:33" ht="14.25" customHeight="1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</row>
    <row r="83" spans="1:33" ht="14.25" customHeight="1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</row>
    <row r="84" spans="1:33" ht="14.25" customHeight="1" x14ac:dyDescent="0.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</row>
    <row r="85" spans="1:33" ht="14.25" customHeight="1" x14ac:dyDescent="0.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</row>
    <row r="86" spans="1:33" ht="14.25" customHeight="1" x14ac:dyDescent="0.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</row>
    <row r="87" spans="1:33" ht="14.25" customHeight="1" x14ac:dyDescent="0.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</row>
    <row r="88" spans="1:33" ht="14.25" customHeight="1" x14ac:dyDescent="0.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</row>
    <row r="89" spans="1:33" ht="14.25" customHeight="1" x14ac:dyDescent="0.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</row>
    <row r="90" spans="1:33" ht="14.25" customHeight="1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</row>
    <row r="91" spans="1:33" ht="14.25" customHeight="1" x14ac:dyDescent="0.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</row>
    <row r="92" spans="1:33" ht="14.25" customHeight="1" x14ac:dyDescent="0.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</row>
    <row r="93" spans="1:33" ht="14.25" customHeight="1" x14ac:dyDescent="0.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</row>
    <row r="94" spans="1:33" ht="14.25" customHeight="1" x14ac:dyDescent="0.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</row>
    <row r="95" spans="1:33" ht="14.25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</row>
    <row r="96" spans="1:33" ht="14.25" customHeight="1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</row>
    <row r="97" spans="1:33" ht="14.25" customHeight="1" x14ac:dyDescent="0.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</row>
    <row r="98" spans="1:33" ht="14.25" customHeight="1" x14ac:dyDescent="0.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</row>
    <row r="99" spans="1:33" ht="14.25" customHeight="1" x14ac:dyDescent="0.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</row>
    <row r="100" spans="1:33" ht="14.25" customHeight="1" x14ac:dyDescent="0.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</row>
    <row r="101" spans="1:33" ht="14.25" customHeight="1" x14ac:dyDescent="0.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</row>
    <row r="102" spans="1:33" ht="14.25" customHeight="1" x14ac:dyDescent="0.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</row>
    <row r="103" spans="1:33" ht="14.25" customHeight="1" x14ac:dyDescent="0.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</row>
    <row r="104" spans="1:33" ht="14.25" customHeight="1" x14ac:dyDescent="0.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</row>
    <row r="105" spans="1:33" ht="14.25" customHeight="1" x14ac:dyDescent="0.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</row>
    <row r="106" spans="1:33" ht="14.25" customHeight="1" x14ac:dyDescent="0.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</row>
    <row r="107" spans="1:33" ht="14.25" customHeight="1" x14ac:dyDescent="0.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</row>
    <row r="108" spans="1:33" ht="14.25" customHeight="1" x14ac:dyDescent="0.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</row>
    <row r="109" spans="1:33" ht="14.25" customHeight="1" x14ac:dyDescent="0.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</row>
    <row r="110" spans="1:33" ht="14.25" customHeight="1" x14ac:dyDescent="0.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</row>
    <row r="111" spans="1:33" ht="14.25" customHeight="1" x14ac:dyDescent="0.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</row>
    <row r="112" spans="1:33" ht="14.25" customHeight="1" x14ac:dyDescent="0.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</row>
    <row r="113" spans="1:33" ht="14.25" customHeight="1" x14ac:dyDescent="0.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</row>
    <row r="114" spans="1:33" ht="14.25" customHeight="1" x14ac:dyDescent="0.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</row>
    <row r="115" spans="1:33" ht="14.25" customHeight="1" x14ac:dyDescent="0.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</row>
    <row r="116" spans="1:33" ht="14.25" customHeight="1" x14ac:dyDescent="0.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</row>
    <row r="117" spans="1:33" ht="14.25" customHeight="1" x14ac:dyDescent="0.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</row>
    <row r="118" spans="1:33" ht="14.25" customHeight="1" x14ac:dyDescent="0.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</row>
    <row r="119" spans="1:33" ht="14.25" customHeight="1" x14ac:dyDescent="0.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</row>
    <row r="120" spans="1:33" ht="14.25" customHeight="1" x14ac:dyDescent="0.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</row>
    <row r="121" spans="1:33" ht="14.25" customHeight="1" x14ac:dyDescent="0.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pans="1:33" ht="14.25" customHeight="1" x14ac:dyDescent="0.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</row>
    <row r="123" spans="1:33" ht="14.25" customHeight="1" x14ac:dyDescent="0.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</row>
    <row r="124" spans="1:33" ht="14.25" customHeight="1" x14ac:dyDescent="0.3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3" ht="14.25" customHeight="1" x14ac:dyDescent="0.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</row>
    <row r="126" spans="1:33" ht="14.25" customHeight="1" x14ac:dyDescent="0.3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</row>
    <row r="127" spans="1:33" ht="14.25" customHeight="1" x14ac:dyDescent="0.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</row>
    <row r="128" spans="1:33" ht="14.25" customHeight="1" x14ac:dyDescent="0.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</row>
    <row r="129" spans="1:33" ht="14.25" customHeight="1" x14ac:dyDescent="0.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pans="1:33" ht="14.25" customHeight="1" x14ac:dyDescent="0.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 ht="14.25" customHeight="1" x14ac:dyDescent="0.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</row>
    <row r="132" spans="1:33" ht="14.25" customHeight="1" x14ac:dyDescent="0.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</row>
    <row r="133" spans="1:33" ht="14.25" customHeight="1" x14ac:dyDescent="0.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</row>
    <row r="134" spans="1:33" ht="14.25" customHeight="1" x14ac:dyDescent="0.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</row>
    <row r="135" spans="1:33" ht="14.25" customHeight="1" x14ac:dyDescent="0.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</row>
    <row r="136" spans="1:33" ht="14.25" customHeight="1" x14ac:dyDescent="0.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</row>
    <row r="137" spans="1:33" ht="14.25" customHeight="1" x14ac:dyDescent="0.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</row>
    <row r="138" spans="1:33" ht="14.25" customHeight="1" x14ac:dyDescent="0.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 ht="14.25" customHeight="1" x14ac:dyDescent="0.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</row>
    <row r="140" spans="1:33" ht="14.25" customHeight="1" x14ac:dyDescent="0.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</row>
    <row r="141" spans="1:33" ht="14.25" customHeight="1" x14ac:dyDescent="0.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</row>
    <row r="142" spans="1:33" ht="14.25" customHeight="1" x14ac:dyDescent="0.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</row>
    <row r="143" spans="1:33" ht="14.25" customHeight="1" x14ac:dyDescent="0.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3" ht="14.25" customHeight="1" x14ac:dyDescent="0.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</row>
    <row r="145" spans="1:33" ht="14.25" customHeight="1" x14ac:dyDescent="0.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</row>
    <row r="146" spans="1:33" ht="14.25" customHeight="1" x14ac:dyDescent="0.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</row>
    <row r="147" spans="1:33" ht="14.25" customHeight="1" x14ac:dyDescent="0.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pans="1:33" ht="14.2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</row>
    <row r="149" spans="1:33" ht="14.25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</row>
    <row r="150" spans="1:33" ht="14.25" customHeight="1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</row>
    <row r="151" spans="1:33" ht="14.25" customHeight="1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pans="1:33" ht="14.25" customHeigh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pans="1:33" ht="14.25" customHeight="1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pans="1:33" ht="14.2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</row>
    <row r="155" spans="1:33" ht="14.25" customHeigh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</row>
    <row r="156" spans="1:33" ht="14.25" customHeight="1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</row>
    <row r="157" spans="1:33" ht="14.25" customHeight="1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</row>
    <row r="158" spans="1:33" ht="14.25" customHeight="1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</row>
    <row r="159" spans="1:33" ht="14.25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</row>
    <row r="160" spans="1:33" ht="14.25" customHeight="1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</row>
    <row r="161" spans="1:33" ht="14.2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3" ht="14.25" customHeight="1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</row>
    <row r="163" spans="1:33" ht="14.25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</row>
    <row r="164" spans="1:33" ht="14.25" customHeight="1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</row>
    <row r="165" spans="1:33" ht="14.25" customHeight="1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</row>
    <row r="166" spans="1:33" ht="14.25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</row>
    <row r="167" spans="1:33" ht="14.25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</row>
    <row r="168" spans="1:33" ht="14.25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</row>
    <row r="169" spans="1:33" ht="14.25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</row>
    <row r="170" spans="1:33" ht="14.25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</row>
    <row r="171" spans="1:33" ht="14.25" customHeight="1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</row>
    <row r="172" spans="1:33" ht="14.2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</row>
    <row r="173" spans="1:33" ht="14.2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</row>
    <row r="174" spans="1:33" ht="14.25" customHeight="1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</row>
    <row r="175" spans="1:33" ht="14.25" customHeight="1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</row>
    <row r="176" spans="1:33" ht="14.25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</row>
    <row r="177" spans="1:33" ht="14.2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</row>
    <row r="178" spans="1:33" ht="14.25" customHeight="1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</row>
    <row r="179" spans="1:33" ht="14.2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</row>
    <row r="180" spans="1:33" ht="14.25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</row>
    <row r="181" spans="1:33" ht="14.25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</row>
    <row r="182" spans="1:33" ht="14.25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</row>
    <row r="183" spans="1:33" ht="14.25" customHeight="1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</row>
    <row r="184" spans="1:33" ht="14.25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</row>
    <row r="185" spans="1:33" ht="14.25" customHeight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</row>
    <row r="186" spans="1:33" ht="14.2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</row>
    <row r="187" spans="1:33" ht="14.25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</row>
    <row r="188" spans="1:33" ht="14.25" customHeight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</row>
    <row r="189" spans="1:33" ht="14.2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</row>
    <row r="190" spans="1:33" ht="14.25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</row>
    <row r="191" spans="1:33" ht="14.25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</row>
    <row r="192" spans="1:33" ht="14.2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</row>
    <row r="193" spans="1:33" ht="14.2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</row>
    <row r="194" spans="1:33" ht="14.25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</row>
    <row r="195" spans="1:33" ht="14.2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</row>
    <row r="196" spans="1:33" ht="14.2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</row>
    <row r="197" spans="1:33" ht="14.25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</row>
    <row r="198" spans="1:33" ht="14.25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</row>
    <row r="199" spans="1:33" ht="14.2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</row>
    <row r="200" spans="1:33" ht="14.2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</row>
    <row r="201" spans="1:33" ht="14.25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</row>
    <row r="202" spans="1:33" ht="14.25" customHeight="1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</row>
    <row r="203" spans="1:33" ht="14.25" customHeight="1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</row>
    <row r="204" spans="1:33" ht="14.25" customHeight="1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</row>
    <row r="205" spans="1:33" ht="14.2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</row>
    <row r="206" spans="1:33" ht="14.2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</row>
    <row r="207" spans="1:33" ht="14.2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</row>
    <row r="208" spans="1:33" ht="14.2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</row>
    <row r="209" spans="1:33" ht="14.2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</row>
    <row r="210" spans="1:33" ht="14.2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</row>
    <row r="211" spans="1:33" ht="14.2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</row>
    <row r="212" spans="1:33" ht="14.2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</row>
    <row r="213" spans="1:33" ht="14.2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</row>
    <row r="214" spans="1:33" ht="14.25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</row>
    <row r="215" spans="1:33" ht="14.25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</row>
    <row r="216" spans="1:33" ht="14.25" customHeight="1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</row>
    <row r="217" spans="1:33" ht="14.25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</row>
    <row r="218" spans="1:33" ht="14.25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</row>
    <row r="219" spans="1:33" ht="14.25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</row>
    <row r="220" spans="1:33" ht="14.25" customHeight="1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</row>
    <row r="221" spans="1:33" ht="14.25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</row>
    <row r="222" spans="1:33" ht="14.25" customHeight="1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</row>
    <row r="223" spans="1:33" ht="14.25" customHeight="1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</row>
    <row r="224" spans="1:33" ht="14.25" customHeight="1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</row>
    <row r="225" spans="1:33" ht="14.25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</row>
    <row r="226" spans="1:33" ht="14.2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</row>
    <row r="227" spans="1:33" ht="14.2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</row>
    <row r="228" spans="1:33" ht="14.25" customHeight="1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</row>
    <row r="229" spans="1:33" ht="14.25" customHeight="1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</row>
    <row r="230" spans="1:33" ht="14.25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</row>
    <row r="231" spans="1:33" ht="14.2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</row>
    <row r="232" spans="1:33" ht="14.2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</row>
    <row r="233" spans="1:33" ht="14.2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</row>
    <row r="234" spans="1:33" ht="14.25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</row>
    <row r="235" spans="1:33" ht="14.25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</row>
    <row r="236" spans="1:33" ht="14.25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</row>
    <row r="237" spans="1:33" ht="14.25" customHeight="1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</row>
    <row r="238" spans="1:33" ht="14.25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</row>
    <row r="239" spans="1:33" ht="14.2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</row>
    <row r="240" spans="1:33" ht="14.2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</row>
    <row r="241" spans="1:33" ht="14.2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</row>
    <row r="242" spans="1:33" ht="14.2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</row>
    <row r="243" spans="1:33" ht="14.25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</row>
    <row r="244" spans="1:33" ht="14.2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</row>
    <row r="245" spans="1:33" ht="14.2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</row>
    <row r="246" spans="1:33" ht="14.25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</row>
    <row r="247" spans="1:33" ht="14.2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</row>
    <row r="248" spans="1:33" ht="14.2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</row>
    <row r="249" spans="1:33" ht="14.2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</row>
    <row r="250" spans="1:33" ht="14.2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</row>
    <row r="251" spans="1:33" ht="14.2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</row>
    <row r="252" spans="1:33" ht="14.2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</row>
    <row r="253" spans="1:33" ht="14.25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</row>
    <row r="254" spans="1:33" ht="14.25" customHeight="1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</row>
    <row r="255" spans="1:33" ht="14.25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</row>
    <row r="256" spans="1:33" ht="14.2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</row>
    <row r="257" spans="1:33" ht="14.2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</row>
    <row r="258" spans="1:33" ht="14.2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</row>
    <row r="259" spans="1:33" ht="14.2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</row>
    <row r="260" spans="1:33" ht="14.2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</row>
    <row r="261" spans="1:33" ht="14.2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</row>
    <row r="262" spans="1:33" ht="14.25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</row>
    <row r="263" spans="1:33" ht="14.25" customHeight="1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</row>
    <row r="264" spans="1:33" ht="14.25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</row>
    <row r="265" spans="1:33" ht="14.2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</row>
    <row r="266" spans="1:33" ht="14.2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</row>
    <row r="267" spans="1:33" ht="14.2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</row>
    <row r="268" spans="1:33" ht="14.2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</row>
    <row r="269" spans="1:33" ht="14.2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</row>
    <row r="270" spans="1:33" ht="14.2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</row>
    <row r="271" spans="1:33" ht="14.25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</row>
    <row r="272" spans="1:33" ht="14.25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</row>
    <row r="273" spans="1:33" ht="14.25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</row>
    <row r="274" spans="1:33" ht="14.25" customHeight="1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</row>
    <row r="275" spans="1:33" ht="14.25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</row>
    <row r="276" spans="1:33" ht="14.25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</row>
    <row r="277" spans="1:33" ht="14.25" customHeight="1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</row>
    <row r="278" spans="1:33" ht="14.25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</row>
    <row r="279" spans="1:33" ht="14.25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</row>
    <row r="280" spans="1:33" ht="14.25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</row>
    <row r="281" spans="1:33" ht="14.25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</row>
    <row r="282" spans="1:33" ht="14.25" customHeight="1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</row>
    <row r="283" spans="1:33" ht="14.25" customHeight="1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</row>
    <row r="284" spans="1:33" ht="14.25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</row>
    <row r="285" spans="1:33" ht="14.25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</row>
    <row r="286" spans="1:33" ht="14.25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</row>
    <row r="287" spans="1:33" ht="14.25" customHeight="1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</row>
    <row r="288" spans="1:33" ht="14.25" customHeight="1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</row>
    <row r="289" spans="1:33" ht="14.25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</row>
    <row r="290" spans="1:33" ht="14.25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</row>
    <row r="291" spans="1:33" ht="14.25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</row>
    <row r="292" spans="1:33" ht="14.25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</row>
    <row r="293" spans="1:33" ht="14.25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</row>
    <row r="294" spans="1:33" ht="14.25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</row>
    <row r="295" spans="1:33" ht="14.25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</row>
    <row r="296" spans="1:33" ht="14.25" customHeight="1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</row>
    <row r="297" spans="1:33" ht="14.25" customHeight="1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</row>
    <row r="298" spans="1:33" ht="14.25" customHeight="1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</row>
    <row r="299" spans="1:33" ht="14.25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</row>
    <row r="300" spans="1:33" ht="14.25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</row>
    <row r="301" spans="1:33" ht="14.25" customHeight="1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</row>
    <row r="302" spans="1:33" ht="14.25" customHeight="1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</row>
    <row r="303" spans="1:33" ht="14.25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</row>
    <row r="304" spans="1:33" ht="14.25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</row>
    <row r="305" spans="1:33" ht="14.2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</row>
    <row r="306" spans="1:33" ht="14.25" customHeight="1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</row>
    <row r="307" spans="1:33" ht="14.25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</row>
    <row r="308" spans="1:33" ht="14.25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</row>
    <row r="309" spans="1:33" ht="14.25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</row>
    <row r="310" spans="1:33" ht="14.25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</row>
    <row r="311" spans="1:33" ht="14.25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</row>
    <row r="312" spans="1:33" ht="14.25" customHeight="1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</row>
    <row r="313" spans="1:33" ht="14.25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</row>
    <row r="314" spans="1:33" ht="14.2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</row>
    <row r="315" spans="1:33" ht="14.2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</row>
    <row r="316" spans="1:33" ht="14.25" customHeight="1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</row>
    <row r="317" spans="1:33" ht="14.25" customHeight="1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</row>
    <row r="318" spans="1:33" ht="14.25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</row>
    <row r="319" spans="1:33" ht="14.25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</row>
    <row r="320" spans="1:33" ht="14.25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</row>
    <row r="321" spans="1:33" ht="14.25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</row>
    <row r="322" spans="1:33" ht="14.25" customHeight="1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</row>
    <row r="323" spans="1:33" ht="14.25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</row>
    <row r="324" spans="1:33" ht="14.25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</row>
    <row r="325" spans="1:33" ht="14.25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</row>
    <row r="326" spans="1:33" ht="14.25" customHeight="1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</row>
    <row r="327" spans="1:33" ht="14.25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</row>
    <row r="328" spans="1:33" ht="14.25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</row>
    <row r="329" spans="1:33" ht="14.2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</row>
    <row r="330" spans="1:33" ht="14.25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</row>
    <row r="331" spans="1:33" ht="14.25" customHeight="1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</row>
    <row r="332" spans="1:33" ht="14.25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</row>
    <row r="333" spans="1:33" ht="14.25" customHeight="1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</row>
    <row r="334" spans="1:33" ht="14.25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</row>
    <row r="335" spans="1:33" ht="14.25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</row>
    <row r="336" spans="1:33" ht="14.25" customHeight="1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</row>
    <row r="337" spans="1:33" ht="14.25" customHeight="1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</row>
    <row r="338" spans="1:33" ht="14.25" customHeight="1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</row>
    <row r="339" spans="1:33" ht="14.25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</row>
    <row r="340" spans="1:33" ht="14.25" customHeight="1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</row>
    <row r="341" spans="1:33" ht="14.25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</row>
    <row r="342" spans="1:33" ht="14.2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</row>
    <row r="343" spans="1:33" ht="14.25" customHeight="1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</row>
    <row r="344" spans="1:33" ht="14.25" customHeight="1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</row>
    <row r="345" spans="1:33" ht="14.25" customHeight="1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</row>
    <row r="346" spans="1:33" ht="14.25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</row>
    <row r="347" spans="1:33" ht="14.25" customHeight="1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</row>
    <row r="348" spans="1:33" ht="14.2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</row>
    <row r="349" spans="1:33" ht="14.2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</row>
    <row r="350" spans="1:33" ht="14.25" customHeight="1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</row>
    <row r="351" spans="1:33" ht="14.25" customHeight="1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</row>
    <row r="352" spans="1:33" ht="14.25" customHeight="1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</row>
    <row r="353" spans="1:33" ht="14.25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</row>
    <row r="354" spans="1:33" ht="14.25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</row>
    <row r="355" spans="1:33" ht="14.25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</row>
    <row r="356" spans="1:33" ht="14.25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</row>
    <row r="357" spans="1:33" ht="14.25" customHeight="1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</row>
    <row r="358" spans="1:33" ht="14.25" customHeight="1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</row>
    <row r="359" spans="1:33" ht="14.25" customHeight="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</row>
    <row r="360" spans="1:33" ht="14.25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</row>
    <row r="361" spans="1:33" ht="14.25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</row>
    <row r="362" spans="1:33" ht="14.25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</row>
    <row r="363" spans="1:33" ht="14.2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</row>
    <row r="364" spans="1:33" ht="14.25" customHeight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</row>
    <row r="365" spans="1:33" ht="14.25" customHeight="1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</row>
    <row r="366" spans="1:33" ht="14.25" customHeight="1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</row>
    <row r="367" spans="1:33" ht="14.25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</row>
    <row r="368" spans="1:33" ht="14.2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</row>
    <row r="369" spans="1:33" ht="14.25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</row>
    <row r="370" spans="1:33" ht="14.25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</row>
    <row r="371" spans="1:33" ht="14.25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</row>
    <row r="372" spans="1:33" ht="14.25" customHeight="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</row>
    <row r="373" spans="1:33" ht="14.25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</row>
    <row r="374" spans="1:33" ht="14.25" customHeight="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</row>
    <row r="375" spans="1:33" ht="14.25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</row>
    <row r="376" spans="1:33" ht="14.25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</row>
    <row r="377" spans="1:33" ht="14.25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</row>
    <row r="378" spans="1:33" ht="14.25" customHeight="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</row>
    <row r="379" spans="1:33" ht="14.25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</row>
    <row r="380" spans="1:33" ht="14.25" customHeight="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</row>
    <row r="381" spans="1:33" ht="14.2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</row>
    <row r="382" spans="1:33" ht="14.2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</row>
    <row r="383" spans="1:33" ht="14.2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</row>
    <row r="384" spans="1:33" ht="14.2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</row>
    <row r="385" spans="1:33" ht="14.2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</row>
    <row r="386" spans="1:33" ht="14.2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</row>
    <row r="387" spans="1:33" ht="14.2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</row>
    <row r="388" spans="1:33" ht="14.2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</row>
    <row r="389" spans="1:33" ht="14.2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</row>
    <row r="390" spans="1:33" ht="14.2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</row>
    <row r="391" spans="1:33" ht="14.2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</row>
    <row r="392" spans="1:33" ht="14.2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</row>
    <row r="393" spans="1:33" ht="14.2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</row>
    <row r="394" spans="1:33" ht="14.2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</row>
    <row r="395" spans="1:33" ht="14.2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</row>
    <row r="396" spans="1:33" ht="14.2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</row>
    <row r="397" spans="1:33" ht="14.2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</row>
    <row r="398" spans="1:33" ht="14.2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</row>
    <row r="399" spans="1:33" ht="14.2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</row>
    <row r="400" spans="1:33" ht="14.2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</row>
    <row r="401" spans="1:33" ht="14.2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</row>
    <row r="402" spans="1:33" ht="14.2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</row>
    <row r="403" spans="1:33" ht="14.2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</row>
    <row r="404" spans="1:33" ht="14.2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</row>
    <row r="405" spans="1:33" ht="14.2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</row>
    <row r="406" spans="1:33" ht="14.2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</row>
    <row r="407" spans="1:33" ht="14.2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</row>
    <row r="408" spans="1:33" ht="14.2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</row>
    <row r="409" spans="1:33" ht="14.2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</row>
    <row r="410" spans="1:33" ht="14.2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</row>
    <row r="411" spans="1:33" ht="14.2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</row>
    <row r="412" spans="1:33" ht="14.2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</row>
    <row r="413" spans="1:33" ht="14.2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</row>
    <row r="414" spans="1:33" ht="14.2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</row>
    <row r="415" spans="1:33" ht="14.2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</row>
    <row r="416" spans="1:33" ht="14.2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</row>
    <row r="417" spans="1:33" ht="14.2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</row>
    <row r="418" spans="1:33" ht="14.2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</row>
    <row r="419" spans="1:33" ht="14.2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</row>
    <row r="420" spans="1:33" ht="14.2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</row>
    <row r="421" spans="1:33" ht="14.2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</row>
    <row r="422" spans="1:33" ht="14.2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</row>
    <row r="423" spans="1:33" ht="14.2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</row>
    <row r="424" spans="1:33" ht="14.2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</row>
    <row r="425" spans="1:33" ht="14.2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</row>
    <row r="426" spans="1:33" ht="14.2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</row>
    <row r="427" spans="1:33" ht="14.2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</row>
    <row r="428" spans="1:33" ht="14.2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</row>
    <row r="429" spans="1:33" ht="14.2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</row>
    <row r="430" spans="1:33" ht="14.2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</row>
    <row r="431" spans="1:33" ht="14.2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</row>
    <row r="432" spans="1:33" ht="14.2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</row>
    <row r="433" spans="1:33" ht="14.2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</row>
    <row r="434" spans="1:33" ht="14.2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</row>
    <row r="435" spans="1:33" ht="14.2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</row>
    <row r="436" spans="1:33" ht="14.2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</row>
    <row r="437" spans="1:33" ht="14.2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</row>
    <row r="438" spans="1:33" ht="14.2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</row>
    <row r="439" spans="1:33" ht="14.2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</row>
    <row r="440" spans="1:33" ht="14.2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</row>
    <row r="441" spans="1:33" ht="14.2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</row>
    <row r="442" spans="1:33" ht="14.2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</row>
    <row r="443" spans="1:33" ht="14.25" customHeight="1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</row>
    <row r="444" spans="1:33" ht="14.25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</row>
    <row r="445" spans="1:33" ht="14.25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</row>
    <row r="446" spans="1:33" ht="14.25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</row>
    <row r="447" spans="1:33" ht="14.25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</row>
    <row r="448" spans="1:33" ht="14.25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</row>
    <row r="449" spans="1:33" ht="14.25" customHeight="1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</row>
    <row r="450" spans="1:33" ht="14.25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</row>
    <row r="451" spans="1:33" ht="14.25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</row>
    <row r="452" spans="1:33" ht="14.25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</row>
    <row r="453" spans="1:33" ht="14.25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</row>
    <row r="454" spans="1:33" ht="14.25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</row>
    <row r="455" spans="1:33" ht="14.25" customHeight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</row>
    <row r="456" spans="1:33" ht="14.25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</row>
    <row r="457" spans="1:33" ht="14.25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</row>
    <row r="458" spans="1:33" ht="14.25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</row>
    <row r="459" spans="1:33" ht="14.25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</row>
    <row r="460" spans="1:33" ht="14.25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</row>
    <row r="461" spans="1:33" ht="14.25" customHeight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</row>
    <row r="462" spans="1:33" ht="14.25" customHeight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</row>
    <row r="463" spans="1:33" ht="14.25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</row>
    <row r="464" spans="1:33" ht="14.25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</row>
    <row r="465" spans="1:33" ht="14.25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</row>
    <row r="466" spans="1:33" ht="14.25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</row>
    <row r="467" spans="1:33" ht="14.25" customHeight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</row>
    <row r="468" spans="1:33" ht="14.25" customHeight="1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</row>
    <row r="469" spans="1:33" ht="14.25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</row>
    <row r="470" spans="1:33" ht="14.25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</row>
    <row r="471" spans="1:33" ht="14.25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</row>
    <row r="472" spans="1:33" ht="14.25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</row>
    <row r="473" spans="1:33" ht="14.25" customHeight="1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</row>
    <row r="474" spans="1:33" ht="14.25" customHeight="1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</row>
    <row r="475" spans="1:33" ht="14.25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</row>
    <row r="476" spans="1:33" ht="14.25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</row>
    <row r="477" spans="1:33" ht="14.25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</row>
    <row r="478" spans="1:33" ht="14.2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</row>
    <row r="479" spans="1:33" ht="14.25" customHeight="1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</row>
    <row r="480" spans="1:33" ht="14.2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</row>
    <row r="481" spans="1:33" ht="14.25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</row>
    <row r="482" spans="1:33" ht="14.2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</row>
    <row r="483" spans="1:33" ht="14.25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</row>
    <row r="484" spans="1:33" ht="14.25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</row>
    <row r="485" spans="1:33" ht="14.25" customHeight="1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</row>
    <row r="486" spans="1:33" ht="14.25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</row>
    <row r="487" spans="1:33" ht="14.25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</row>
    <row r="488" spans="1:33" ht="14.25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</row>
    <row r="489" spans="1:33" ht="14.25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</row>
    <row r="490" spans="1:33" ht="14.25" customHeight="1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</row>
    <row r="491" spans="1:33" ht="14.25" customHeight="1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</row>
    <row r="492" spans="1:33" ht="14.25" customHeight="1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</row>
    <row r="493" spans="1:33" ht="14.25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</row>
    <row r="494" spans="1:33" ht="14.25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</row>
    <row r="495" spans="1:33" ht="14.2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</row>
    <row r="496" spans="1:33" ht="14.25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</row>
    <row r="497" spans="1:33" ht="14.25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</row>
    <row r="498" spans="1:33" ht="14.25" customHeight="1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</row>
    <row r="499" spans="1:33" ht="14.2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</row>
    <row r="500" spans="1:33" ht="14.2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</row>
    <row r="501" spans="1:33" ht="14.25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</row>
    <row r="502" spans="1:33" ht="14.25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</row>
    <row r="503" spans="1:33" ht="14.2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</row>
    <row r="504" spans="1:33" ht="14.25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</row>
    <row r="505" spans="1:33" ht="14.2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</row>
    <row r="506" spans="1:33" ht="14.25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</row>
    <row r="507" spans="1:33" ht="14.25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</row>
    <row r="508" spans="1:33" ht="14.2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</row>
    <row r="509" spans="1:33" ht="14.25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</row>
    <row r="510" spans="1:33" ht="14.25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</row>
    <row r="511" spans="1:33" ht="14.2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</row>
    <row r="512" spans="1:33" ht="14.25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</row>
    <row r="513" spans="1:33" ht="14.25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</row>
    <row r="514" spans="1:33" ht="14.25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</row>
    <row r="515" spans="1:33" ht="14.25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</row>
    <row r="516" spans="1:33" ht="14.2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</row>
    <row r="517" spans="1:33" ht="14.2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</row>
    <row r="518" spans="1:33" ht="14.25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</row>
    <row r="519" spans="1:33" ht="14.25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</row>
    <row r="520" spans="1:33" ht="14.25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</row>
    <row r="521" spans="1:33" ht="14.2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</row>
    <row r="522" spans="1:33" ht="14.2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</row>
    <row r="523" spans="1:33" ht="14.2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</row>
    <row r="524" spans="1:33" ht="14.25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</row>
    <row r="525" spans="1:33" ht="14.2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</row>
    <row r="526" spans="1:33" ht="14.2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</row>
    <row r="527" spans="1:33" ht="14.2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</row>
    <row r="528" spans="1:33" ht="14.25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</row>
    <row r="529" spans="1:33" ht="14.2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</row>
    <row r="530" spans="1:33" ht="14.25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</row>
    <row r="531" spans="1:33" ht="14.25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</row>
    <row r="532" spans="1:33" ht="14.25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</row>
    <row r="533" spans="1:33" ht="14.25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</row>
    <row r="534" spans="1:33" ht="14.25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</row>
    <row r="535" spans="1:33" ht="14.25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</row>
    <row r="536" spans="1:33" ht="14.2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</row>
    <row r="537" spans="1:33" ht="14.25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</row>
    <row r="538" spans="1:33" ht="14.2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</row>
    <row r="539" spans="1:33" ht="14.25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</row>
    <row r="540" spans="1:33" ht="14.2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</row>
    <row r="541" spans="1:33" ht="14.25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</row>
    <row r="542" spans="1:33" ht="14.25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</row>
    <row r="543" spans="1:33" ht="14.2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</row>
    <row r="544" spans="1:33" ht="14.2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</row>
    <row r="545" spans="1:33" ht="14.2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</row>
    <row r="546" spans="1:33" ht="14.2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</row>
    <row r="547" spans="1:33" ht="14.2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</row>
    <row r="548" spans="1:33" ht="14.25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</row>
    <row r="549" spans="1:33" ht="14.2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</row>
    <row r="550" spans="1:33" ht="14.25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</row>
    <row r="551" spans="1:33" ht="14.2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</row>
    <row r="552" spans="1:33" ht="14.25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</row>
    <row r="553" spans="1:33" ht="14.2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</row>
    <row r="554" spans="1:33" ht="14.25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</row>
    <row r="555" spans="1:33" ht="14.25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</row>
    <row r="556" spans="1:33" ht="14.25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</row>
    <row r="557" spans="1:33" ht="14.25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</row>
    <row r="558" spans="1:33" ht="14.25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</row>
    <row r="559" spans="1:33" ht="14.2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</row>
    <row r="560" spans="1:33" ht="14.2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</row>
    <row r="561" spans="1:33" ht="14.25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</row>
    <row r="562" spans="1:33" ht="14.2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</row>
    <row r="563" spans="1:33" ht="14.2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</row>
    <row r="564" spans="1:33" ht="14.25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</row>
    <row r="565" spans="1:33" ht="14.25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</row>
    <row r="566" spans="1:33" ht="14.2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</row>
    <row r="567" spans="1:33" ht="14.25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</row>
    <row r="568" spans="1:33" ht="14.2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</row>
    <row r="569" spans="1:33" ht="14.2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</row>
    <row r="570" spans="1:33" ht="14.2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</row>
    <row r="571" spans="1:33" ht="14.25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</row>
    <row r="572" spans="1:33" ht="14.2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</row>
    <row r="573" spans="1:33" ht="14.2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</row>
    <row r="574" spans="1:33" ht="14.25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</row>
    <row r="575" spans="1:33" ht="14.2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</row>
    <row r="576" spans="1:33" ht="14.2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</row>
    <row r="577" spans="1:33" ht="14.25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</row>
    <row r="578" spans="1:33" ht="14.25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</row>
    <row r="579" spans="1:33" ht="14.2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</row>
    <row r="580" spans="1:33" ht="14.25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</row>
    <row r="581" spans="1:33" ht="14.25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</row>
    <row r="582" spans="1:33" ht="14.25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</row>
    <row r="583" spans="1:33" ht="14.2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</row>
    <row r="584" spans="1:33" ht="14.2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</row>
    <row r="585" spans="1:33" ht="14.2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</row>
    <row r="586" spans="1:33" ht="14.2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</row>
    <row r="587" spans="1:33" ht="14.2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</row>
    <row r="588" spans="1:33" ht="14.25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</row>
    <row r="589" spans="1:33" ht="14.2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</row>
    <row r="590" spans="1:33" ht="14.2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</row>
    <row r="591" spans="1:33" ht="14.2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</row>
    <row r="592" spans="1:33" ht="14.2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</row>
    <row r="593" spans="1:33" ht="14.2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</row>
    <row r="594" spans="1:33" ht="14.2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</row>
    <row r="595" spans="1:33" ht="14.25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</row>
    <row r="596" spans="1:33" ht="14.25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</row>
    <row r="597" spans="1:33" ht="14.2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</row>
    <row r="598" spans="1:33" ht="14.25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</row>
    <row r="599" spans="1:33" ht="14.25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</row>
    <row r="600" spans="1:33" ht="14.25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</row>
    <row r="601" spans="1:33" ht="14.2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</row>
    <row r="602" spans="1:33" ht="14.25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</row>
    <row r="603" spans="1:33" ht="14.2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</row>
    <row r="604" spans="1:33" ht="14.2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</row>
    <row r="605" spans="1:33" ht="14.25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</row>
    <row r="606" spans="1:33" ht="14.25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</row>
    <row r="607" spans="1:33" ht="14.2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</row>
    <row r="608" spans="1:33" ht="14.2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</row>
    <row r="609" spans="1:33" ht="14.25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</row>
    <row r="610" spans="1:33" ht="14.25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</row>
    <row r="611" spans="1:33" ht="14.25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</row>
    <row r="612" spans="1:33" ht="14.25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</row>
    <row r="613" spans="1:33" ht="14.25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</row>
    <row r="614" spans="1:33" ht="14.25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</row>
    <row r="615" spans="1:33" ht="14.25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</row>
    <row r="616" spans="1:33" ht="14.25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</row>
    <row r="617" spans="1:33" ht="14.25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</row>
    <row r="618" spans="1:33" ht="14.25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</row>
    <row r="619" spans="1:33" ht="14.25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</row>
    <row r="620" spans="1:33" ht="14.25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</row>
    <row r="621" spans="1:33" ht="14.25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</row>
    <row r="622" spans="1:33" ht="14.25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</row>
    <row r="623" spans="1:33" ht="14.25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</row>
    <row r="624" spans="1:33" ht="14.25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</row>
    <row r="625" spans="1:33" ht="14.25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</row>
    <row r="626" spans="1:33" ht="14.25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</row>
    <row r="627" spans="1:33" ht="14.25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</row>
    <row r="628" spans="1:33" ht="14.25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</row>
    <row r="629" spans="1:33" ht="14.25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</row>
    <row r="630" spans="1:33" ht="14.25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</row>
    <row r="631" spans="1:33" ht="14.25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</row>
    <row r="632" spans="1:33" ht="14.25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</row>
    <row r="633" spans="1:33" ht="14.25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</row>
    <row r="634" spans="1:33" ht="14.25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</row>
    <row r="635" spans="1:33" ht="14.25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</row>
    <row r="636" spans="1:33" ht="14.25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</row>
    <row r="637" spans="1:33" ht="14.25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</row>
    <row r="638" spans="1:33" ht="14.25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</row>
    <row r="639" spans="1:33" ht="14.25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</row>
    <row r="640" spans="1:33" ht="14.25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</row>
    <row r="641" spans="1:33" ht="14.25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</row>
    <row r="642" spans="1:33" ht="14.25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</row>
    <row r="643" spans="1:33" ht="14.25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</row>
    <row r="644" spans="1:33" ht="14.25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</row>
    <row r="645" spans="1:33" ht="14.25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</row>
    <row r="646" spans="1:33" ht="14.25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</row>
    <row r="647" spans="1:33" ht="14.25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</row>
    <row r="648" spans="1:33" ht="14.25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</row>
    <row r="649" spans="1:33" ht="14.25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</row>
    <row r="650" spans="1:33" ht="14.25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</row>
    <row r="651" spans="1:33" ht="14.25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</row>
    <row r="652" spans="1:33" ht="14.25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</row>
    <row r="653" spans="1:33" ht="14.25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</row>
    <row r="654" spans="1:33" ht="14.25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</row>
    <row r="655" spans="1:33" ht="14.25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</row>
    <row r="656" spans="1:33" ht="14.25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</row>
    <row r="657" spans="1:33" ht="14.25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</row>
    <row r="658" spans="1:33" ht="14.25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</row>
    <row r="659" spans="1:33" ht="14.25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</row>
    <row r="660" spans="1:33" ht="14.25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</row>
    <row r="661" spans="1:33" ht="14.25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</row>
    <row r="662" spans="1:33" ht="14.25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</row>
    <row r="663" spans="1:33" ht="14.25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</row>
    <row r="664" spans="1:33" ht="14.25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</row>
    <row r="665" spans="1:33" ht="14.25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</row>
    <row r="666" spans="1:33" ht="14.25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</row>
    <row r="667" spans="1:33" ht="14.25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</row>
    <row r="668" spans="1:33" ht="14.25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</row>
    <row r="669" spans="1:33" ht="14.25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</row>
    <row r="670" spans="1:33" ht="14.25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</row>
    <row r="671" spans="1:33" ht="14.25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</row>
    <row r="672" spans="1:33" ht="14.25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</row>
    <row r="673" spans="1:33" ht="14.25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</row>
    <row r="674" spans="1:33" ht="14.25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</row>
    <row r="675" spans="1:33" ht="14.25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</row>
    <row r="676" spans="1:33" ht="14.25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</row>
    <row r="677" spans="1:33" ht="14.25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</row>
    <row r="678" spans="1:33" ht="14.25" customHeight="1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</row>
    <row r="679" spans="1:33" ht="14.25" customHeight="1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</row>
    <row r="680" spans="1:33" ht="14.25" customHeight="1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</row>
    <row r="681" spans="1:33" ht="14.25" customHeight="1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</row>
    <row r="682" spans="1:33" ht="14.25" customHeight="1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</row>
    <row r="683" spans="1:33" ht="14.25" customHeight="1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</row>
    <row r="684" spans="1:33" ht="14.25" customHeight="1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</row>
    <row r="685" spans="1:33" ht="14.25" customHeight="1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</row>
    <row r="686" spans="1:33" ht="14.25" customHeight="1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</row>
    <row r="687" spans="1:33" ht="14.25" customHeight="1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</row>
    <row r="688" spans="1:33" ht="14.25" customHeight="1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</row>
    <row r="689" spans="1:33" ht="14.25" customHeight="1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</row>
    <row r="690" spans="1:33" ht="14.25" customHeight="1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</row>
    <row r="691" spans="1:33" ht="14.25" customHeight="1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</row>
    <row r="692" spans="1:33" ht="14.25" customHeight="1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</row>
    <row r="693" spans="1:33" ht="14.25" customHeight="1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</row>
    <row r="694" spans="1:33" ht="14.25" customHeight="1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</row>
    <row r="695" spans="1:33" ht="14.25" customHeight="1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</row>
    <row r="696" spans="1:33" ht="14.25" customHeight="1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</row>
    <row r="697" spans="1:33" ht="14.25" customHeight="1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</row>
    <row r="698" spans="1:33" ht="14.25" customHeight="1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</row>
    <row r="699" spans="1:33" ht="14.25" customHeight="1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</row>
    <row r="700" spans="1:33" ht="14.25" customHeight="1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</row>
    <row r="701" spans="1:33" ht="14.25" customHeight="1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</row>
    <row r="702" spans="1:33" ht="14.25" customHeight="1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</row>
    <row r="703" spans="1:33" ht="14.25" customHeight="1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</row>
    <row r="704" spans="1:33" ht="14.25" customHeight="1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</row>
    <row r="705" spans="1:33" ht="14.25" customHeight="1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</row>
    <row r="706" spans="1:33" ht="14.25" customHeight="1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</row>
    <row r="707" spans="1:33" ht="14.25" customHeight="1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</row>
    <row r="708" spans="1:33" ht="14.25" customHeight="1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</row>
    <row r="709" spans="1:33" ht="14.25" customHeight="1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</row>
    <row r="710" spans="1:33" ht="14.25" customHeight="1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</row>
    <row r="711" spans="1:33" ht="14.25" customHeight="1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</row>
    <row r="712" spans="1:33" ht="14.25" customHeight="1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</row>
    <row r="713" spans="1:33" ht="14.25" customHeight="1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</row>
    <row r="714" spans="1:33" ht="14.25" customHeight="1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</row>
    <row r="715" spans="1:33" ht="14.25" customHeight="1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</row>
    <row r="716" spans="1:33" ht="14.25" customHeight="1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</row>
    <row r="717" spans="1:33" ht="14.25" customHeight="1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</row>
    <row r="718" spans="1:33" ht="14.25" customHeight="1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</row>
    <row r="719" spans="1:33" ht="14.25" customHeight="1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</row>
    <row r="720" spans="1:33" ht="14.25" customHeight="1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</row>
    <row r="721" spans="1:33" ht="14.25" customHeight="1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</row>
    <row r="722" spans="1:33" ht="14.25" customHeight="1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</row>
    <row r="723" spans="1:33" ht="14.25" customHeight="1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</row>
    <row r="724" spans="1:33" ht="14.25" customHeight="1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</row>
    <row r="725" spans="1:33" ht="14.25" customHeight="1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</row>
    <row r="726" spans="1:33" ht="14.25" customHeight="1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</row>
    <row r="727" spans="1:33" ht="14.25" customHeight="1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</row>
    <row r="728" spans="1:33" ht="14.25" customHeight="1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</row>
    <row r="729" spans="1:33" ht="14.25" customHeight="1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</row>
    <row r="730" spans="1:33" ht="14.25" customHeight="1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</row>
    <row r="731" spans="1:33" ht="14.25" customHeight="1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</row>
    <row r="732" spans="1:33" ht="14.25" customHeight="1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</row>
    <row r="733" spans="1:33" ht="14.25" customHeight="1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</row>
    <row r="734" spans="1:33" ht="14.25" customHeight="1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</row>
    <row r="735" spans="1:33" ht="14.25" customHeight="1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</row>
    <row r="736" spans="1:33" ht="14.25" customHeight="1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</row>
    <row r="737" spans="1:33" ht="14.25" customHeight="1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</row>
    <row r="738" spans="1:33" ht="14.25" customHeight="1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</row>
    <row r="739" spans="1:33" ht="14.25" customHeight="1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</row>
    <row r="740" spans="1:33" ht="14.25" customHeight="1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</row>
    <row r="741" spans="1:33" ht="14.25" customHeight="1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</row>
    <row r="742" spans="1:33" ht="14.25" customHeight="1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</row>
    <row r="743" spans="1:33" ht="14.25" customHeight="1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</row>
    <row r="744" spans="1:33" ht="14.25" customHeight="1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</row>
    <row r="745" spans="1:33" ht="14.25" customHeight="1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</row>
    <row r="746" spans="1:33" ht="14.25" customHeight="1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</row>
    <row r="747" spans="1:33" ht="14.25" customHeight="1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</row>
    <row r="748" spans="1:33" ht="14.25" customHeight="1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</row>
    <row r="749" spans="1:33" ht="14.25" customHeight="1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</row>
    <row r="750" spans="1:33" ht="14.25" customHeight="1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</row>
    <row r="751" spans="1:33" ht="14.25" customHeight="1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</row>
    <row r="752" spans="1:33" ht="14.25" customHeight="1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</row>
    <row r="753" spans="1:33" ht="14.25" customHeight="1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</row>
    <row r="754" spans="1:33" ht="14.25" customHeight="1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</row>
    <row r="755" spans="1:33" ht="14.25" customHeight="1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</row>
    <row r="756" spans="1:33" ht="14.25" customHeight="1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</row>
    <row r="757" spans="1:33" ht="14.25" customHeight="1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</row>
    <row r="758" spans="1:33" ht="14.25" customHeight="1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</row>
    <row r="759" spans="1:33" ht="14.25" customHeight="1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</row>
    <row r="760" spans="1:33" ht="14.25" customHeight="1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</row>
    <row r="761" spans="1:33" ht="14.25" customHeight="1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</row>
    <row r="762" spans="1:33" ht="14.25" customHeight="1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</row>
    <row r="763" spans="1:33" ht="14.25" customHeight="1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</row>
    <row r="764" spans="1:33" ht="14.25" customHeight="1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</row>
    <row r="765" spans="1:33" ht="14.25" customHeight="1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</row>
    <row r="766" spans="1:33" ht="14.25" customHeight="1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</row>
    <row r="767" spans="1:33" ht="14.25" customHeight="1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</row>
    <row r="768" spans="1:33" ht="14.25" customHeight="1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</row>
    <row r="769" spans="1:33" ht="14.25" customHeight="1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</row>
    <row r="770" spans="1:33" ht="14.25" customHeight="1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</row>
    <row r="771" spans="1:33" ht="14.25" customHeight="1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</row>
    <row r="772" spans="1:33" ht="14.25" customHeight="1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</row>
    <row r="773" spans="1:33" ht="14.25" customHeight="1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</row>
    <row r="774" spans="1:33" ht="14.25" customHeight="1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</row>
    <row r="775" spans="1:33" ht="14.25" customHeight="1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</row>
    <row r="776" spans="1:33" ht="14.2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</row>
    <row r="777" spans="1:33" ht="14.2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</row>
    <row r="778" spans="1:33" ht="14.2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</row>
    <row r="779" spans="1:33" ht="14.2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</row>
    <row r="780" spans="1:33" ht="14.2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</row>
    <row r="781" spans="1:33" ht="14.2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</row>
    <row r="782" spans="1:33" ht="14.25" customHeight="1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</row>
    <row r="783" spans="1:33" ht="14.25" customHeight="1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</row>
    <row r="784" spans="1:33" ht="14.25" customHeight="1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</row>
    <row r="785" spans="1:33" ht="14.25" customHeight="1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</row>
    <row r="786" spans="1:33" ht="14.25" customHeight="1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</row>
    <row r="787" spans="1:33" ht="14.25" customHeight="1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</row>
    <row r="788" spans="1:33" ht="14.25" customHeight="1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</row>
    <row r="789" spans="1:33" ht="14.25" customHeight="1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</row>
    <row r="790" spans="1:33" ht="14.25" customHeight="1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</row>
    <row r="791" spans="1:33" ht="14.25" customHeight="1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</row>
    <row r="792" spans="1:33" ht="14.25" customHeight="1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</row>
    <row r="793" spans="1:33" ht="14.25" customHeight="1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</row>
    <row r="794" spans="1:33" ht="14.25" customHeight="1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</row>
    <row r="795" spans="1:33" ht="14.25" customHeight="1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</row>
    <row r="796" spans="1:33" ht="14.25" customHeight="1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</row>
    <row r="797" spans="1:33" ht="14.25" customHeight="1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</row>
    <row r="798" spans="1:33" ht="14.25" customHeight="1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</row>
    <row r="799" spans="1:33" ht="14.25" customHeight="1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</row>
    <row r="800" spans="1:33" ht="14.25" customHeight="1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</row>
    <row r="801" spans="1:33" ht="14.25" customHeight="1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</row>
    <row r="802" spans="1:33" ht="14.25" customHeight="1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</row>
    <row r="803" spans="1:33" ht="14.25" customHeight="1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</row>
    <row r="804" spans="1:33" ht="14.25" customHeight="1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</row>
    <row r="805" spans="1:33" ht="14.25" customHeight="1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</row>
    <row r="806" spans="1:33" ht="14.25" customHeight="1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</row>
    <row r="807" spans="1:33" ht="14.25" customHeight="1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</row>
    <row r="808" spans="1:33" ht="14.25" customHeight="1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</row>
    <row r="809" spans="1:33" ht="14.25" customHeight="1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</row>
    <row r="810" spans="1:33" ht="14.25" customHeight="1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</row>
    <row r="811" spans="1:33" ht="14.25" customHeight="1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</row>
    <row r="812" spans="1:33" ht="14.25" customHeight="1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</row>
    <row r="813" spans="1:33" ht="14.25" customHeight="1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</row>
    <row r="814" spans="1:33" ht="14.25" customHeight="1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</row>
    <row r="815" spans="1:33" ht="14.25" customHeight="1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</row>
    <row r="816" spans="1:33" ht="14.25" customHeight="1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</row>
    <row r="817" spans="1:33" ht="14.25" customHeight="1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</row>
    <row r="818" spans="1:33" ht="14.25" customHeight="1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</row>
    <row r="819" spans="1:33" ht="14.25" customHeight="1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</row>
    <row r="820" spans="1:33" ht="14.25" customHeight="1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</row>
    <row r="821" spans="1:33" ht="14.25" customHeight="1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</row>
    <row r="822" spans="1:33" ht="14.25" customHeight="1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</row>
    <row r="823" spans="1:33" ht="14.25" customHeight="1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</row>
    <row r="824" spans="1:33" ht="14.25" customHeight="1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</row>
    <row r="825" spans="1:33" ht="14.25" customHeight="1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</row>
    <row r="826" spans="1:33" ht="14.25" customHeight="1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</row>
    <row r="827" spans="1:33" ht="14.25" customHeight="1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</row>
    <row r="828" spans="1:33" ht="14.25" customHeight="1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</row>
    <row r="829" spans="1:33" ht="14.25" customHeight="1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</row>
    <row r="830" spans="1:33" ht="14.25" customHeight="1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</row>
    <row r="831" spans="1:33" ht="14.25" customHeight="1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</row>
    <row r="832" spans="1:33" ht="14.25" customHeight="1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</row>
    <row r="833" spans="1:33" ht="14.25" customHeight="1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</row>
    <row r="834" spans="1:33" ht="14.25" customHeight="1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</row>
    <row r="835" spans="1:33" ht="14.25" customHeight="1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</row>
    <row r="836" spans="1:33" ht="14.25" customHeight="1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</row>
    <row r="837" spans="1:33" ht="14.25" customHeight="1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</row>
    <row r="838" spans="1:33" ht="14.25" customHeight="1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</row>
    <row r="839" spans="1:33" ht="14.25" customHeight="1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</row>
    <row r="840" spans="1:33" ht="14.25" customHeight="1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</row>
    <row r="841" spans="1:33" ht="14.25" customHeight="1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</row>
    <row r="842" spans="1:33" ht="14.25" customHeight="1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</row>
    <row r="843" spans="1:33" ht="14.25" customHeight="1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</row>
    <row r="844" spans="1:33" ht="14.25" customHeight="1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</row>
    <row r="845" spans="1:33" ht="14.25" customHeight="1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</row>
    <row r="846" spans="1:33" ht="14.25" customHeight="1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</row>
    <row r="847" spans="1:33" ht="14.25" customHeight="1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</row>
    <row r="848" spans="1:33" ht="14.25" customHeight="1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</row>
    <row r="849" spans="1:33" ht="14.25" customHeight="1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</row>
    <row r="850" spans="1:33" ht="14.25" customHeight="1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</row>
    <row r="851" spans="1:33" ht="14.25" customHeight="1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</row>
    <row r="852" spans="1:33" ht="14.25" customHeight="1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</row>
    <row r="853" spans="1:33" ht="14.25" customHeight="1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</row>
    <row r="854" spans="1:33" ht="14.25" customHeight="1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</row>
    <row r="855" spans="1:33" ht="14.25" customHeight="1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</row>
    <row r="856" spans="1:33" ht="14.25" customHeight="1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</row>
    <row r="857" spans="1:33" ht="14.25" customHeight="1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</row>
    <row r="858" spans="1:33" ht="14.25" customHeight="1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</row>
    <row r="859" spans="1:33" ht="14.25" customHeight="1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</row>
    <row r="860" spans="1:33" ht="14.25" customHeight="1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</row>
    <row r="861" spans="1:33" ht="14.25" customHeight="1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</row>
    <row r="862" spans="1:33" ht="14.25" customHeight="1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</row>
    <row r="863" spans="1:33" ht="14.25" customHeight="1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</row>
    <row r="864" spans="1:33" ht="14.25" customHeight="1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</row>
    <row r="865" spans="1:33" ht="14.25" customHeight="1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</row>
    <row r="866" spans="1:33" ht="14.25" customHeight="1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</row>
    <row r="867" spans="1:33" ht="14.25" customHeight="1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</row>
    <row r="868" spans="1:33" ht="14.25" customHeight="1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</row>
    <row r="869" spans="1:33" ht="14.25" customHeight="1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</row>
    <row r="870" spans="1:33" ht="14.25" customHeight="1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</row>
    <row r="871" spans="1:33" ht="14.25" customHeight="1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</row>
    <row r="872" spans="1:33" ht="14.25" customHeight="1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</row>
    <row r="873" spans="1:33" ht="14.25" customHeight="1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</row>
    <row r="874" spans="1:33" ht="14.25" customHeight="1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</row>
    <row r="875" spans="1:33" ht="14.25" customHeight="1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</row>
    <row r="876" spans="1:33" ht="14.25" customHeight="1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</row>
    <row r="877" spans="1:33" ht="14.25" customHeight="1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</row>
    <row r="878" spans="1:33" ht="14.25" customHeight="1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</row>
    <row r="879" spans="1:33" ht="14.25" customHeight="1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</row>
    <row r="880" spans="1:33" ht="14.25" customHeight="1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</row>
    <row r="881" spans="1:33" ht="14.25" customHeight="1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</row>
    <row r="882" spans="1:33" ht="14.25" customHeight="1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</row>
    <row r="883" spans="1:33" ht="14.25" customHeight="1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</row>
    <row r="884" spans="1:33" ht="14.25" customHeight="1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</row>
    <row r="885" spans="1:33" ht="14.25" customHeight="1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</row>
    <row r="886" spans="1:33" ht="14.25" customHeight="1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</row>
    <row r="887" spans="1:33" ht="14.25" customHeight="1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</row>
    <row r="888" spans="1:33" ht="14.25" customHeight="1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</row>
    <row r="889" spans="1:33" ht="14.25" customHeight="1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</row>
    <row r="890" spans="1:33" ht="14.25" customHeight="1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</row>
    <row r="891" spans="1:33" ht="14.25" customHeight="1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</row>
    <row r="892" spans="1:33" ht="14.25" customHeight="1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</row>
    <row r="893" spans="1:33" ht="14.25" customHeight="1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</row>
    <row r="894" spans="1:33" ht="14.25" customHeight="1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</row>
    <row r="895" spans="1:33" ht="14.25" customHeight="1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</row>
    <row r="896" spans="1:33" ht="14.25" customHeight="1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</row>
    <row r="897" spans="1:33" ht="14.25" customHeight="1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</row>
    <row r="898" spans="1:33" ht="14.25" customHeight="1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</row>
    <row r="899" spans="1:33" ht="14.25" customHeight="1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</row>
    <row r="900" spans="1:33" ht="14.25" customHeight="1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</row>
    <row r="901" spans="1:33" ht="14.25" customHeight="1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</row>
    <row r="902" spans="1:33" ht="14.25" customHeight="1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</row>
    <row r="903" spans="1:33" ht="14.25" customHeight="1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</row>
    <row r="904" spans="1:33" ht="14.25" customHeight="1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</row>
    <row r="905" spans="1:33" ht="14.25" customHeight="1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</row>
    <row r="906" spans="1:33" ht="14.25" customHeight="1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</row>
    <row r="907" spans="1:33" ht="14.25" customHeight="1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</row>
    <row r="908" spans="1:33" ht="14.25" customHeight="1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</row>
    <row r="909" spans="1:33" ht="14.25" customHeight="1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</row>
    <row r="910" spans="1:33" ht="14.25" customHeight="1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</row>
    <row r="911" spans="1:33" ht="14.25" customHeight="1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</row>
    <row r="912" spans="1:33" ht="14.25" customHeight="1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</row>
    <row r="913" spans="1:33" ht="14.25" customHeight="1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</row>
    <row r="914" spans="1:33" ht="14.25" customHeight="1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</row>
    <row r="915" spans="1:33" ht="14.25" customHeight="1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</row>
    <row r="916" spans="1:33" ht="14.25" customHeight="1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</row>
    <row r="917" spans="1:33" ht="14.25" customHeight="1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</row>
    <row r="918" spans="1:33" ht="14.25" customHeight="1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</row>
    <row r="919" spans="1:33" ht="14.25" customHeight="1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</row>
    <row r="920" spans="1:33" ht="14.25" customHeight="1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</row>
    <row r="921" spans="1:33" ht="14.25" customHeight="1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</row>
    <row r="922" spans="1:33" ht="14.25" customHeight="1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</row>
    <row r="923" spans="1:33" ht="14.25" customHeight="1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</row>
    <row r="924" spans="1:33" ht="14.25" customHeight="1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</row>
    <row r="925" spans="1:33" ht="14.25" customHeight="1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</row>
    <row r="926" spans="1:33" ht="14.25" customHeight="1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</row>
    <row r="927" spans="1:33" ht="14.25" customHeight="1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</row>
    <row r="928" spans="1:33" ht="14.25" customHeight="1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</row>
    <row r="929" spans="1:33" ht="14.25" customHeight="1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</row>
    <row r="930" spans="1:33" ht="14.25" customHeight="1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</row>
    <row r="931" spans="1:33" ht="14.25" customHeight="1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</row>
    <row r="932" spans="1:33" ht="14.25" customHeight="1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</row>
    <row r="933" spans="1:33" ht="14.25" customHeight="1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</row>
    <row r="934" spans="1:33" ht="14.25" customHeight="1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</row>
    <row r="935" spans="1:33" ht="14.25" customHeight="1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</row>
    <row r="936" spans="1:33" ht="14.25" customHeight="1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</row>
    <row r="937" spans="1:33" ht="14.25" customHeight="1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</row>
    <row r="938" spans="1:33" ht="14.25" customHeight="1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</row>
    <row r="939" spans="1:33" ht="14.25" customHeight="1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</row>
    <row r="940" spans="1:33" ht="14.25" customHeight="1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</row>
    <row r="941" spans="1:33" ht="14.25" customHeight="1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</row>
    <row r="942" spans="1:33" ht="14.25" customHeight="1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</row>
    <row r="943" spans="1:33" ht="14.25" customHeight="1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</row>
    <row r="944" spans="1:33" ht="14.25" customHeight="1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</row>
    <row r="945" spans="1:33" ht="14.25" customHeight="1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</row>
    <row r="946" spans="1:33" ht="14.25" customHeight="1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</row>
    <row r="947" spans="1:33" ht="14.25" customHeight="1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</row>
    <row r="948" spans="1:33" ht="14.25" customHeight="1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</row>
    <row r="949" spans="1:33" ht="14.25" customHeight="1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</row>
    <row r="950" spans="1:33" ht="14.25" customHeight="1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</row>
    <row r="951" spans="1:33" ht="14.25" customHeight="1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</row>
    <row r="952" spans="1:33" ht="14.25" customHeight="1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</row>
    <row r="953" spans="1:33" ht="14.25" customHeight="1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</row>
    <row r="954" spans="1:33" ht="14.25" customHeight="1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</row>
    <row r="955" spans="1:33" ht="14.25" customHeight="1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</row>
    <row r="956" spans="1:33" ht="14.25" customHeight="1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</row>
    <row r="957" spans="1:33" ht="14.25" customHeight="1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</row>
    <row r="958" spans="1:33" ht="14.25" customHeight="1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</row>
    <row r="959" spans="1:33" ht="14.25" customHeight="1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</row>
    <row r="960" spans="1:33" ht="14.25" customHeight="1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</row>
    <row r="961" spans="1:33" ht="14.25" customHeight="1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</row>
    <row r="962" spans="1:33" ht="14.25" customHeight="1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</row>
    <row r="963" spans="1:33" ht="14.25" customHeight="1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</row>
    <row r="964" spans="1:33" ht="14.25" customHeight="1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</row>
    <row r="965" spans="1:33" ht="14.25" customHeight="1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</row>
    <row r="966" spans="1:33" ht="14.25" customHeight="1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</row>
    <row r="967" spans="1:33" ht="14.25" customHeight="1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</row>
    <row r="968" spans="1:33" ht="14.25" customHeight="1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</row>
    <row r="969" spans="1:33" ht="14.25" customHeight="1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</row>
    <row r="970" spans="1:33" ht="14.25" customHeight="1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</row>
    <row r="971" spans="1:33" ht="14.25" customHeight="1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</row>
    <row r="972" spans="1:33" ht="14.25" customHeight="1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</row>
    <row r="973" spans="1:33" ht="14.25" customHeight="1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</row>
    <row r="974" spans="1:33" ht="14.25" customHeight="1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</row>
    <row r="975" spans="1:33" ht="14.25" customHeight="1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</row>
    <row r="976" spans="1:33" ht="14.25" customHeight="1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</row>
    <row r="977" spans="1:33" ht="14.25" customHeight="1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</row>
    <row r="978" spans="1:33" ht="14.25" customHeight="1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</row>
    <row r="979" spans="1:33" ht="14.25" customHeight="1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</row>
    <row r="980" spans="1:33" ht="14.25" customHeight="1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</row>
    <row r="981" spans="1:33" ht="14.25" customHeight="1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</row>
    <row r="982" spans="1:33" ht="14.25" customHeight="1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</row>
    <row r="983" spans="1:33" ht="14.25" customHeight="1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</row>
    <row r="984" spans="1:33" ht="14.25" customHeight="1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</row>
    <row r="985" spans="1:33" ht="14.25" customHeight="1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</row>
    <row r="986" spans="1:33" ht="14.25" customHeight="1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</row>
    <row r="987" spans="1:33" ht="14.25" customHeight="1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</row>
    <row r="988" spans="1:33" ht="14.25" customHeight="1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</row>
    <row r="989" spans="1:33" ht="14.25" customHeight="1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</row>
    <row r="990" spans="1:33" ht="14.25" customHeight="1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</row>
    <row r="991" spans="1:33" ht="14.25" customHeight="1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</row>
    <row r="992" spans="1:33" ht="14.25" customHeight="1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</row>
    <row r="993" spans="1:33" ht="14.25" customHeight="1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</row>
    <row r="994" spans="1:33" ht="14.25" customHeight="1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</row>
    <row r="995" spans="1:33" ht="14.25" customHeight="1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</row>
    <row r="996" spans="1:33" ht="14.25" customHeight="1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</row>
    <row r="997" spans="1:33" ht="14.25" customHeight="1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</row>
    <row r="998" spans="1:33" ht="14.25" customHeight="1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</row>
    <row r="999" spans="1:33" ht="14.25" customHeight="1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</row>
    <row r="1000" spans="1:33" ht="14.25" customHeight="1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</row>
  </sheetData>
  <mergeCells count="16">
    <mergeCell ref="A1:M1"/>
    <mergeCell ref="C40:E40"/>
    <mergeCell ref="H40:K40"/>
    <mergeCell ref="A42:M42"/>
    <mergeCell ref="B44:G44"/>
    <mergeCell ref="J44:M44"/>
    <mergeCell ref="J53:M53"/>
    <mergeCell ref="B72:E72"/>
    <mergeCell ref="B73:E73"/>
    <mergeCell ref="A64:M64"/>
    <mergeCell ref="B66:E66"/>
    <mergeCell ref="B67:E67"/>
    <mergeCell ref="B68:E68"/>
    <mergeCell ref="B69:E69"/>
    <mergeCell ref="B70:E70"/>
    <mergeCell ref="B71:E71"/>
  </mergeCells>
  <conditionalFormatting sqref="F33 D33 D28:D29 D7:D8 E5:E6 D14:D15 D21:D22 E12:E13 E19:E20 E26:E27 F9:F10 F16:F17 F23:F24 F30:F31 C3:C4 H18:H19 J23 I22:I23 H32:I33 I29:I30 K5:K6 I15:J16 K12:K13 K19:K20 K26:K27 L3:L4 L24:L25 K33 L31:L32 M7:M8 M14:M15 M21:M22 M33 M28:M29 B3:B12 F3 G7:G8 G14:G15 G21:G22 G28:G29 H4:H5 L17:L18">
    <cfRule type="cellIs" dxfId="0" priority="1" operator="notEqual">
      <formula>"""I"""</formula>
    </cfRule>
  </conditionalFormatting>
  <conditionalFormatting sqref="L10">
    <cfRule type="cellIs" dxfId="88" priority="2" operator="notEqual">
      <formula>"""I"""</formula>
    </cfRule>
  </conditionalFormatting>
  <conditionalFormatting sqref="B14">
    <cfRule type="cellIs" dxfId="87" priority="3" operator="notEqual">
      <formula>"""I"""</formula>
    </cfRule>
  </conditionalFormatting>
  <conditionalFormatting sqref="B21">
    <cfRule type="cellIs" dxfId="86" priority="4" operator="notEqual">
      <formula>"""I"""</formula>
    </cfRule>
  </conditionalFormatting>
  <conditionalFormatting sqref="B28">
    <cfRule type="cellIs" dxfId="85" priority="5" operator="notEqual">
      <formula>"""I"""</formula>
    </cfRule>
  </conditionalFormatting>
  <conditionalFormatting sqref="C11">
    <cfRule type="cellIs" dxfId="84" priority="6" operator="notEqual">
      <formula>"""I"""</formula>
    </cfRule>
  </conditionalFormatting>
  <conditionalFormatting sqref="C18">
    <cfRule type="cellIs" dxfId="83" priority="7" operator="notEqual">
      <formula>"""I"""</formula>
    </cfRule>
  </conditionalFormatting>
  <conditionalFormatting sqref="C25">
    <cfRule type="cellIs" dxfId="82" priority="8" operator="notEqual">
      <formula>"""I"""</formula>
    </cfRule>
  </conditionalFormatting>
  <conditionalFormatting sqref="H12">
    <cfRule type="cellIs" dxfId="81" priority="9" operator="notEqual">
      <formula>"""I"""</formula>
    </cfRule>
  </conditionalFormatting>
  <conditionalFormatting sqref="H26">
    <cfRule type="cellIs" dxfId="80" priority="10" operator="notEqual">
      <formula>"""I"""</formula>
    </cfRule>
  </conditionalFormatting>
  <conditionalFormatting sqref="I9">
    <cfRule type="cellIs" dxfId="79" priority="11" operator="notEqual">
      <formula>"""I"""</formula>
    </cfRule>
  </conditionalFormatting>
  <conditionalFormatting sqref="B13">
    <cfRule type="cellIs" dxfId="78" priority="12" operator="notEqual">
      <formula>"""I"""</formula>
    </cfRule>
  </conditionalFormatting>
  <conditionalFormatting sqref="B20">
    <cfRule type="cellIs" dxfId="77" priority="13" operator="notEqual">
      <formula>"""I"""</formula>
    </cfRule>
  </conditionalFormatting>
  <conditionalFormatting sqref="B27">
    <cfRule type="cellIs" dxfId="76" priority="14" operator="notEqual">
      <formula>"""I"""</formula>
    </cfRule>
  </conditionalFormatting>
  <conditionalFormatting sqref="C10">
    <cfRule type="cellIs" dxfId="75" priority="15" operator="notEqual">
      <formula>"""I"""</formula>
    </cfRule>
  </conditionalFormatting>
  <conditionalFormatting sqref="C17">
    <cfRule type="cellIs" dxfId="74" priority="16" operator="notEqual">
      <formula>"""I"""</formula>
    </cfRule>
  </conditionalFormatting>
  <conditionalFormatting sqref="C24">
    <cfRule type="cellIs" dxfId="73" priority="17" operator="notEqual">
      <formula>"""I"""</formula>
    </cfRule>
  </conditionalFormatting>
  <conditionalFormatting sqref="H11">
    <cfRule type="cellIs" dxfId="72" priority="18" operator="notEqual">
      <formula>"""I"""</formula>
    </cfRule>
  </conditionalFormatting>
  <conditionalFormatting sqref="H25">
    <cfRule type="cellIs" dxfId="71" priority="19" operator="notEqual">
      <formula>"""I"""</formula>
    </cfRule>
  </conditionalFormatting>
  <conditionalFormatting sqref="I8">
    <cfRule type="cellIs" dxfId="70" priority="20" operator="notEqual">
      <formula>"""I"""</formula>
    </cfRule>
  </conditionalFormatting>
  <conditionalFormatting sqref="J8">
    <cfRule type="cellIs" dxfId="69" priority="21" operator="notEqual">
      <formula>"""I"""</formula>
    </cfRule>
  </conditionalFormatting>
  <conditionalFormatting sqref="J9">
    <cfRule type="cellIs" dxfId="68" priority="22" operator="notEqual">
      <formula>"""I"""</formula>
    </cfRule>
  </conditionalFormatting>
  <conditionalFormatting sqref="J30">
    <cfRule type="cellIs" dxfId="67" priority="23" operator="notEqual">
      <formula>"""I"""</formula>
    </cfRule>
  </conditionalFormatting>
  <conditionalFormatting sqref="L11">
    <cfRule type="cellIs" dxfId="66" priority="24" operator="notEqual">
      <formula>"""I"""</formula>
    </cfRule>
  </conditionalFormatting>
  <conditionalFormatting sqref="J22">
    <cfRule type="cellIs" dxfId="65" priority="25" operator="notEqual">
      <formula>"""I"""</formula>
    </cfRule>
  </conditionalFormatting>
  <conditionalFormatting sqref="J29">
    <cfRule type="cellIs" dxfId="64" priority="26" operator="notEqual">
      <formula>"""I"""</formula>
    </cfRule>
  </conditionalFormatting>
  <conditionalFormatting sqref="C32">
    <cfRule type="cellIs" dxfId="63" priority="27" operator="notEqual">
      <formula>"""I"""</formula>
    </cfRule>
  </conditionalFormatting>
  <conditionalFormatting sqref="C31">
    <cfRule type="cellIs" dxfId="62" priority="28" operator="notEqual">
      <formula>"""I"""</formula>
    </cfRule>
  </conditionalFormatting>
  <conditionalFormatting sqref="E33">
    <cfRule type="cellIs" dxfId="61" priority="29" operator="notEqual">
      <formula>"""I"""</formula>
    </cfRule>
  </conditionalFormatting>
  <conditionalFormatting sqref="I31">
    <cfRule type="cellIs" dxfId="60" priority="30" operator="notEqual">
      <formula>"""I"""</formula>
    </cfRule>
  </conditionalFormatting>
  <conditionalFormatting sqref="L10">
    <cfRule type="cellIs" dxfId="59" priority="31" operator="notEqual">
      <formula>"""I"""</formula>
    </cfRule>
  </conditionalFormatting>
  <conditionalFormatting sqref="L11">
    <cfRule type="cellIs" dxfId="58" priority="32" operator="notEqual">
      <formula>"""I"""</formula>
    </cfRule>
  </conditionalFormatting>
  <conditionalFormatting sqref="B15:B19">
    <cfRule type="cellIs" dxfId="57" priority="33" operator="notEqual">
      <formula>"""I"""</formula>
    </cfRule>
  </conditionalFormatting>
  <conditionalFormatting sqref="B22:B26">
    <cfRule type="cellIs" dxfId="56" priority="34" operator="notEqual">
      <formula>"""I"""</formula>
    </cfRule>
  </conditionalFormatting>
  <conditionalFormatting sqref="B29:B33">
    <cfRule type="cellIs" dxfId="55" priority="35" operator="notEqual">
      <formula>"""I"""</formula>
    </cfRule>
  </conditionalFormatting>
  <conditionalFormatting sqref="C5:C9">
    <cfRule type="cellIs" dxfId="54" priority="36" operator="notEqual">
      <formula>"""I"""</formula>
    </cfRule>
  </conditionalFormatting>
  <conditionalFormatting sqref="C12:C16">
    <cfRule type="cellIs" dxfId="53" priority="37" operator="notEqual">
      <formula>"""I"""</formula>
    </cfRule>
  </conditionalFormatting>
  <conditionalFormatting sqref="C19:C23">
    <cfRule type="cellIs" dxfId="52" priority="38" operator="notEqual">
      <formula>"""I"""</formula>
    </cfRule>
  </conditionalFormatting>
  <conditionalFormatting sqref="C26:C30">
    <cfRule type="cellIs" dxfId="51" priority="39" operator="notEqual">
      <formula>"""I"""</formula>
    </cfRule>
  </conditionalFormatting>
  <conditionalFormatting sqref="C33">
    <cfRule type="cellIs" dxfId="50" priority="40" operator="notEqual">
      <formula>"""I"""</formula>
    </cfRule>
  </conditionalFormatting>
  <conditionalFormatting sqref="D3:D6">
    <cfRule type="cellIs" dxfId="49" priority="41" operator="notEqual">
      <formula>"""I"""</formula>
    </cfRule>
  </conditionalFormatting>
  <conditionalFormatting sqref="D9:D13">
    <cfRule type="cellIs" dxfId="48" priority="42" operator="notEqual">
      <formula>"""I"""</formula>
    </cfRule>
  </conditionalFormatting>
  <conditionalFormatting sqref="D16:D20">
    <cfRule type="cellIs" dxfId="47" priority="43" operator="notEqual">
      <formula>"""I"""</formula>
    </cfRule>
  </conditionalFormatting>
  <conditionalFormatting sqref="D23:D27">
    <cfRule type="cellIs" dxfId="46" priority="44" operator="notEqual">
      <formula>"""I"""</formula>
    </cfRule>
  </conditionalFormatting>
  <conditionalFormatting sqref="D30:D32">
    <cfRule type="cellIs" dxfId="45" priority="45" operator="notEqual">
      <formula>"""I"""</formula>
    </cfRule>
  </conditionalFormatting>
  <conditionalFormatting sqref="E3:E4">
    <cfRule type="cellIs" dxfId="44" priority="46" operator="notEqual">
      <formula>"""I"""</formula>
    </cfRule>
  </conditionalFormatting>
  <conditionalFormatting sqref="E7:E11">
    <cfRule type="cellIs" dxfId="43" priority="47" operator="notEqual">
      <formula>"""I"""</formula>
    </cfRule>
  </conditionalFormatting>
  <conditionalFormatting sqref="E14:E18">
    <cfRule type="cellIs" dxfId="42" priority="48" operator="notEqual">
      <formula>"""I"""</formula>
    </cfRule>
  </conditionalFormatting>
  <conditionalFormatting sqref="E21:E25">
    <cfRule type="cellIs" dxfId="41" priority="49" operator="notEqual">
      <formula>"""I"""</formula>
    </cfRule>
  </conditionalFormatting>
  <conditionalFormatting sqref="E28:E32">
    <cfRule type="cellIs" dxfId="40" priority="50" operator="notEqual">
      <formula>"""I"""</formula>
    </cfRule>
  </conditionalFormatting>
  <conditionalFormatting sqref="F4:F8">
    <cfRule type="cellIs" dxfId="39" priority="51" operator="notEqual">
      <formula>"""I"""</formula>
    </cfRule>
  </conditionalFormatting>
  <conditionalFormatting sqref="F11:F15">
    <cfRule type="cellIs" dxfId="38" priority="52" operator="notEqual">
      <formula>"""I"""</formula>
    </cfRule>
  </conditionalFormatting>
  <conditionalFormatting sqref="F18:F22">
    <cfRule type="cellIs" dxfId="37" priority="53" operator="notEqual">
      <formula>"""I"""</formula>
    </cfRule>
  </conditionalFormatting>
  <conditionalFormatting sqref="F25:F29">
    <cfRule type="cellIs" dxfId="36" priority="54" operator="notEqual">
      <formula>"""I"""</formula>
    </cfRule>
  </conditionalFormatting>
  <conditionalFormatting sqref="F32">
    <cfRule type="cellIs" dxfId="35" priority="55" operator="notEqual">
      <formula>"""I"""</formula>
    </cfRule>
  </conditionalFormatting>
  <conditionalFormatting sqref="G3:G6">
    <cfRule type="cellIs" dxfId="34" priority="56" operator="notEqual">
      <formula>"""I"""</formula>
    </cfRule>
  </conditionalFormatting>
  <conditionalFormatting sqref="G9:G13">
    <cfRule type="cellIs" dxfId="33" priority="57" operator="notEqual">
      <formula>"""I"""</formula>
    </cfRule>
  </conditionalFormatting>
  <conditionalFormatting sqref="G16:G20">
    <cfRule type="cellIs" dxfId="32" priority="58" operator="notEqual">
      <formula>"""I"""</formula>
    </cfRule>
  </conditionalFormatting>
  <conditionalFormatting sqref="G23:G27">
    <cfRule type="cellIs" dxfId="31" priority="59" operator="notEqual">
      <formula>"""I"""</formula>
    </cfRule>
  </conditionalFormatting>
  <conditionalFormatting sqref="G30:G33">
    <cfRule type="cellIs" dxfId="30" priority="60" operator="notEqual">
      <formula>"""I"""</formula>
    </cfRule>
  </conditionalFormatting>
  <conditionalFormatting sqref="H3">
    <cfRule type="cellIs" dxfId="29" priority="61" operator="notEqual">
      <formula>"""I"""</formula>
    </cfRule>
  </conditionalFormatting>
  <conditionalFormatting sqref="H6:H10">
    <cfRule type="cellIs" dxfId="28" priority="62" operator="notEqual">
      <formula>"""I"""</formula>
    </cfRule>
  </conditionalFormatting>
  <conditionalFormatting sqref="H13:H17">
    <cfRule type="cellIs" dxfId="27" priority="63" operator="notEqual">
      <formula>"""I"""</formula>
    </cfRule>
  </conditionalFormatting>
  <conditionalFormatting sqref="H20:H24">
    <cfRule type="cellIs" dxfId="26" priority="64" operator="notEqual">
      <formula>"""I"""</formula>
    </cfRule>
  </conditionalFormatting>
  <conditionalFormatting sqref="H27:H31">
    <cfRule type="cellIs" dxfId="25" priority="65" operator="notEqual">
      <formula>"""I"""</formula>
    </cfRule>
  </conditionalFormatting>
  <conditionalFormatting sqref="I3:I7">
    <cfRule type="cellIs" dxfId="24" priority="66" operator="notEqual">
      <formula>"""I"""</formula>
    </cfRule>
  </conditionalFormatting>
  <conditionalFormatting sqref="I10:I14">
    <cfRule type="cellIs" dxfId="23" priority="67" operator="notEqual">
      <formula>"""I"""</formula>
    </cfRule>
  </conditionalFormatting>
  <conditionalFormatting sqref="I17:I21">
    <cfRule type="cellIs" dxfId="22" priority="68" operator="notEqual">
      <formula>"""I"""</formula>
    </cfRule>
  </conditionalFormatting>
  <conditionalFormatting sqref="I24:I28">
    <cfRule type="cellIs" dxfId="21" priority="69" operator="notEqual">
      <formula>"""I"""</formula>
    </cfRule>
  </conditionalFormatting>
  <conditionalFormatting sqref="J3:J7">
    <cfRule type="cellIs" dxfId="20" priority="70" operator="notEqual">
      <formula>"""I"""</formula>
    </cfRule>
  </conditionalFormatting>
  <conditionalFormatting sqref="J10:J14">
    <cfRule type="cellIs" dxfId="19" priority="71" operator="notEqual">
      <formula>"""I"""</formula>
    </cfRule>
  </conditionalFormatting>
  <conditionalFormatting sqref="J17:J21">
    <cfRule type="cellIs" dxfId="18" priority="72" operator="notEqual">
      <formula>"""I"""</formula>
    </cfRule>
  </conditionalFormatting>
  <conditionalFormatting sqref="J24:J28">
    <cfRule type="cellIs" dxfId="17" priority="73" operator="notEqual">
      <formula>"""I"""</formula>
    </cfRule>
  </conditionalFormatting>
  <conditionalFormatting sqref="J31:J33">
    <cfRule type="cellIs" dxfId="16" priority="74" operator="notEqual">
      <formula>"""I"""</formula>
    </cfRule>
  </conditionalFormatting>
  <conditionalFormatting sqref="K3:K4">
    <cfRule type="cellIs" dxfId="15" priority="75" operator="notEqual">
      <formula>"""I"""</formula>
    </cfRule>
  </conditionalFormatting>
  <conditionalFormatting sqref="K7:K11">
    <cfRule type="cellIs" dxfId="14" priority="76" operator="notEqual">
      <formula>"""I"""</formula>
    </cfRule>
  </conditionalFormatting>
  <conditionalFormatting sqref="K14:K18">
    <cfRule type="cellIs" dxfId="13" priority="77" operator="notEqual">
      <formula>"""I"""</formula>
    </cfRule>
  </conditionalFormatting>
  <conditionalFormatting sqref="K21:K25">
    <cfRule type="cellIs" dxfId="12" priority="78" operator="notEqual">
      <formula>"""I"""</formula>
    </cfRule>
  </conditionalFormatting>
  <conditionalFormatting sqref="K28:K32">
    <cfRule type="cellIs" dxfId="11" priority="79" operator="notEqual">
      <formula>"""I"""</formula>
    </cfRule>
  </conditionalFormatting>
  <conditionalFormatting sqref="L5:L9">
    <cfRule type="cellIs" dxfId="10" priority="80" operator="notEqual">
      <formula>"""I"""</formula>
    </cfRule>
  </conditionalFormatting>
  <conditionalFormatting sqref="L12:L16">
    <cfRule type="cellIs" dxfId="9" priority="81" operator="notEqual">
      <formula>"""I"""</formula>
    </cfRule>
  </conditionalFormatting>
  <conditionalFormatting sqref="L19:L23">
    <cfRule type="cellIs" dxfId="8" priority="82" operator="notEqual">
      <formula>"""I"""</formula>
    </cfRule>
  </conditionalFormatting>
  <conditionalFormatting sqref="L26:L30">
    <cfRule type="cellIs" dxfId="7" priority="83" operator="notEqual">
      <formula>"""I"""</formula>
    </cfRule>
  </conditionalFormatting>
  <conditionalFormatting sqref="L33">
    <cfRule type="cellIs" dxfId="6" priority="84" operator="notEqual">
      <formula>"""I"""</formula>
    </cfRule>
  </conditionalFormatting>
  <conditionalFormatting sqref="M3:M6">
    <cfRule type="cellIs" dxfId="5" priority="85" operator="notEqual">
      <formula>"""I"""</formula>
    </cfRule>
  </conditionalFormatting>
  <conditionalFormatting sqref="M9:M13">
    <cfRule type="cellIs" dxfId="4" priority="86" operator="notEqual">
      <formula>"""I"""</formula>
    </cfRule>
  </conditionalFormatting>
  <conditionalFormatting sqref="M16:M20">
    <cfRule type="cellIs" dxfId="3" priority="87" operator="notEqual">
      <formula>"""I"""</formula>
    </cfRule>
  </conditionalFormatting>
  <conditionalFormatting sqref="M23:M27">
    <cfRule type="cellIs" dxfId="2" priority="88" operator="notEqual">
      <formula>"""I"""</formula>
    </cfRule>
  </conditionalFormatting>
  <conditionalFormatting sqref="M30:M32">
    <cfRule type="cellIs" dxfId="1" priority="89" operator="notEqual">
      <formula>"""I"""</formula>
    </cfRule>
  </conditionalFormatting>
  <dataValidations count="5">
    <dataValidation type="custom" allowBlank="1" showInputMessage="1" showErrorMessage="1" prompt=" - " sqref="F66" xr:uid="{00000000-0002-0000-0000-000000000000}">
      <formula1>AND(GTE(F66,MIN((0.166666666666667),(0.375))),LTE(F66,MAX((0.166666666666667),(0.375))))</formula1>
    </dataValidation>
    <dataValidation type="custom" allowBlank="1" showInputMessage="1" showErrorMessage="1" prompt=" - " sqref="F67" xr:uid="{00000000-0002-0000-0000-000001000000}">
      <formula1>AND(GTE(F67,MIN((0.166666666666667),(0.541666666666667))),LTE(F67,MAX((0.166666666666667),(0.541666666666667))))</formula1>
    </dataValidation>
    <dataValidation type="list" allowBlank="1" showInputMessage="1" showErrorMessage="1" prompt=" - " sqref="D3:E3 G3:K3 B3:B4 D4:G4 I4:K4 M3:M4 B5:D5 F5:G5 I5:J5 C6:D6 F6:J6 L5:M6 C7 H7:L7 B8:C8 E7:F8 H8 K8:L8 B9:E9 G9:H9 K9:M9 D10:E10 G10:K10 B10:B11 D11:G11 I11:K11 M10:M11 B12:D12 F12:G12 I12:J12 C13:D13 F13:J13 L12:M13 C14 H14:M14 B15:C15 E14:F15 H15 B16:E16 G16:H16 K15:M16 D17:E17 G17:K17 B17:B18 D18:G18 I18:K18 M17:M18 B19:D19 F19:G19 I19:J19 C20:D20 F20:J20 L19:M20 C21 H21:M21 B22:C22 E21:F22 H22 B23:E23 G23:H23 K22:M23 D24:E24 G24:K24 B24:B25 D25:G25 I25:K25 M24:M25 B26:D26 F26:G26 I26:J26 C27:D27 F27:J27 L26:M27 C28 H28:M28 B29:C29 E28:F29 H29 L33 K29:M30 D31:E31 G30:H31 B31:B32 B30:E30 J31:K32 M31:M32 B33:C33 G33 J33 D32:G32" xr:uid="{00000000-0002-0000-0000-000002000000}">
      <formula1>Codes</formula1>
    </dataValidation>
    <dataValidation type="custom" allowBlank="1" showInputMessage="1" showErrorMessage="1" prompt=" - " sqref="F68" xr:uid="{00000000-0002-0000-0000-000003000000}">
      <formula1>AND(GTE(F68,MIN((0.541666666666667),(0.791666666666667))),LTE(F68,MAX((0.541666666666667),(0.791666666666667))))</formula1>
    </dataValidation>
    <dataValidation type="custom" allowBlank="1" showInputMessage="1" showErrorMessage="1" prompt=" - " sqref="F69" xr:uid="{00000000-0002-0000-0000-000004000000}">
      <formula1>AND(GTE(F69,MIN((0.541666666666667),(0.999305555555556))),LTE(F69,MAX((0.541666666666667),(0.999305555555556))))</formula1>
    </dataValidation>
  </dataValidations>
  <pageMargins left="0.7" right="0.7" top="0.75" bottom="0.75" header="0" footer="0"/>
  <pageSetup orientation="landscape" r:id="rId1"/>
  <ignoredErrors>
    <ignoredError sqref="J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5" workbookViewId="0">
      <selection activeCell="B16" sqref="B16:C16"/>
    </sheetView>
  </sheetViews>
  <sheetFormatPr defaultColWidth="14.42578125" defaultRowHeight="15" customHeight="1" x14ac:dyDescent="0.25"/>
  <cols>
    <col min="1" max="1" width="19.140625" customWidth="1"/>
    <col min="2" max="2" width="10.85546875" customWidth="1"/>
    <col min="3" max="3" width="8.140625" customWidth="1"/>
    <col min="4" max="4" width="11" customWidth="1"/>
    <col min="5" max="5" width="7.42578125" customWidth="1"/>
    <col min="6" max="13" width="8.5703125" customWidth="1"/>
    <col min="14" max="15" width="9.140625" customWidth="1"/>
    <col min="16" max="26" width="8" customWidth="1"/>
  </cols>
  <sheetData>
    <row r="1" spans="1:26" ht="31.5" customHeight="1" x14ac:dyDescent="0.25">
      <c r="A1" s="150" t="s">
        <v>61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51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 x14ac:dyDescent="0.25">
      <c r="A3" s="152" t="s">
        <v>62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5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2" customHeight="1" x14ac:dyDescent="0.25">
      <c r="A4" s="41"/>
      <c r="B4" s="157" t="s">
        <v>63</v>
      </c>
      <c r="C4" s="155"/>
      <c r="D4" s="154" t="s">
        <v>64</v>
      </c>
      <c r="E4" s="155"/>
      <c r="F4" s="154" t="s">
        <v>65</v>
      </c>
      <c r="G4" s="155"/>
      <c r="H4" s="154" t="s">
        <v>66</v>
      </c>
      <c r="I4" s="155"/>
      <c r="J4" s="154" t="s">
        <v>67</v>
      </c>
      <c r="K4" s="155"/>
      <c r="L4" s="154" t="s">
        <v>68</v>
      </c>
      <c r="M4" s="156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" customHeight="1" x14ac:dyDescent="0.25">
      <c r="A5" s="42" t="s">
        <v>69</v>
      </c>
      <c r="B5" s="43">
        <v>0.33333333333333331</v>
      </c>
      <c r="C5" s="43">
        <v>0.35416666666666669</v>
      </c>
      <c r="D5" s="44"/>
      <c r="E5" s="44"/>
      <c r="F5" s="44"/>
      <c r="G5" s="44"/>
      <c r="H5" s="44"/>
      <c r="I5" s="44"/>
      <c r="J5" s="44"/>
      <c r="K5" s="45"/>
      <c r="L5" s="45"/>
      <c r="M5" s="46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" customHeight="1" x14ac:dyDescent="0.25">
      <c r="A6" s="42" t="s">
        <v>70</v>
      </c>
      <c r="B6" s="43">
        <v>0.3576388888888889</v>
      </c>
      <c r="C6" s="43">
        <v>0.3888888888888889</v>
      </c>
      <c r="D6" s="44"/>
      <c r="E6" s="44"/>
      <c r="F6" s="44"/>
      <c r="G6" s="44"/>
      <c r="H6" s="44"/>
      <c r="I6" s="44"/>
      <c r="J6" s="44"/>
      <c r="K6" s="45"/>
      <c r="L6" s="45"/>
      <c r="M6" s="46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 x14ac:dyDescent="0.25">
      <c r="A7" s="42" t="s">
        <v>71</v>
      </c>
      <c r="B7" s="43">
        <v>0.3923611111111111</v>
      </c>
      <c r="C7" s="43">
        <v>0.41666666666666669</v>
      </c>
      <c r="D7" s="44"/>
      <c r="E7" s="44"/>
      <c r="F7" s="44"/>
      <c r="G7" s="44"/>
      <c r="H7" s="44"/>
      <c r="I7" s="44"/>
      <c r="J7" s="44"/>
      <c r="K7" s="45"/>
      <c r="L7" s="45"/>
      <c r="M7" s="4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1" customHeight="1" x14ac:dyDescent="0.25">
      <c r="A8" s="42" t="s">
        <v>72</v>
      </c>
      <c r="B8" s="43">
        <v>0.4201388888888889</v>
      </c>
      <c r="C8" s="43">
        <v>0.4513888888888889</v>
      </c>
      <c r="D8" s="44"/>
      <c r="E8" s="44"/>
      <c r="F8" s="44"/>
      <c r="G8" s="44"/>
      <c r="H8" s="44"/>
      <c r="I8" s="44"/>
      <c r="J8" s="44"/>
      <c r="K8" s="45"/>
      <c r="L8" s="45"/>
      <c r="M8" s="4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" customHeight="1" x14ac:dyDescent="0.25">
      <c r="A9" s="42" t="s">
        <v>73</v>
      </c>
      <c r="B9" s="43">
        <v>0.4548611111111111</v>
      </c>
      <c r="C9" s="43">
        <v>0.4861111111111111</v>
      </c>
      <c r="D9" s="44"/>
      <c r="E9" s="44"/>
      <c r="F9" s="44"/>
      <c r="G9" s="44"/>
      <c r="H9" s="44"/>
      <c r="I9" s="44"/>
      <c r="J9" s="44"/>
      <c r="K9" s="45"/>
      <c r="L9" s="45"/>
      <c r="M9" s="4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" customHeight="1" x14ac:dyDescent="0.25">
      <c r="A10" s="42" t="s">
        <v>74</v>
      </c>
      <c r="B10" s="43">
        <v>0.52777777777777779</v>
      </c>
      <c r="C10" s="43">
        <v>0.55902777777777779</v>
      </c>
      <c r="D10" s="44"/>
      <c r="E10" s="44"/>
      <c r="F10" s="44"/>
      <c r="G10" s="44"/>
      <c r="H10" s="44"/>
      <c r="I10" s="44"/>
      <c r="J10" s="44"/>
      <c r="K10" s="45"/>
      <c r="L10" s="45"/>
      <c r="M10" s="4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 x14ac:dyDescent="0.25">
      <c r="A11" s="42" t="s">
        <v>75</v>
      </c>
      <c r="B11" s="43">
        <v>0.5625</v>
      </c>
      <c r="C11" s="43">
        <v>0.59375</v>
      </c>
      <c r="D11" s="44"/>
      <c r="E11" s="44"/>
      <c r="F11" s="44"/>
      <c r="G11" s="44"/>
      <c r="H11" s="44"/>
      <c r="I11" s="44"/>
      <c r="J11" s="44"/>
      <c r="K11" s="45"/>
      <c r="L11" s="45"/>
      <c r="M11" s="4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" customHeight="1" x14ac:dyDescent="0.25">
      <c r="A12" s="42" t="s">
        <v>76</v>
      </c>
      <c r="B12" s="43">
        <v>0.59722222222222221</v>
      </c>
      <c r="C12" s="43">
        <v>0.625</v>
      </c>
      <c r="D12" s="44"/>
      <c r="E12" s="44"/>
      <c r="F12" s="44"/>
      <c r="G12" s="44"/>
      <c r="H12" s="44"/>
      <c r="I12" s="44"/>
      <c r="J12" s="44"/>
      <c r="K12" s="45"/>
      <c r="L12" s="45"/>
      <c r="M12" s="4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" customHeight="1" x14ac:dyDescent="0.25">
      <c r="A13" s="42" t="s">
        <v>77</v>
      </c>
      <c r="B13" s="47"/>
      <c r="C13" s="47"/>
      <c r="D13" s="44"/>
      <c r="E13" s="44"/>
      <c r="F13" s="44"/>
      <c r="G13" s="44"/>
      <c r="H13" s="44"/>
      <c r="I13" s="44"/>
      <c r="J13" s="44"/>
      <c r="K13" s="45"/>
      <c r="L13" s="45"/>
      <c r="M13" s="4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 x14ac:dyDescent="0.25">
      <c r="A14" s="42" t="s">
        <v>78</v>
      </c>
      <c r="B14" s="47"/>
      <c r="C14" s="47"/>
      <c r="D14" s="44"/>
      <c r="E14" s="44"/>
      <c r="F14" s="44"/>
      <c r="G14" s="44"/>
      <c r="H14" s="44"/>
      <c r="I14" s="44"/>
      <c r="J14" s="44"/>
      <c r="K14" s="45"/>
      <c r="L14" s="45"/>
      <c r="M14" s="4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5.5" customHeight="1" x14ac:dyDescent="0.25">
      <c r="A15" s="42" t="s">
        <v>79</v>
      </c>
      <c r="B15" s="48"/>
      <c r="C15" s="43">
        <v>0.625</v>
      </c>
      <c r="D15" s="49"/>
      <c r="E15" s="50"/>
      <c r="F15" s="49"/>
      <c r="G15" s="50"/>
      <c r="H15" s="49"/>
      <c r="I15" s="50"/>
      <c r="J15" s="49"/>
      <c r="K15" s="51"/>
      <c r="L15" s="49"/>
      <c r="M15" s="5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9.5" customHeight="1" x14ac:dyDescent="0.25">
      <c r="A16" s="53" t="s">
        <v>80</v>
      </c>
      <c r="B16" s="137">
        <v>3.125E-2</v>
      </c>
      <c r="C16" s="116"/>
      <c r="D16" s="137"/>
      <c r="E16" s="116"/>
      <c r="F16" s="137"/>
      <c r="G16" s="116"/>
      <c r="H16" s="137"/>
      <c r="I16" s="116"/>
      <c r="J16" s="137"/>
      <c r="K16" s="116"/>
      <c r="L16" s="137"/>
      <c r="M16" s="1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" customHeight="1" x14ac:dyDescent="0.25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" customHeight="1" x14ac:dyDescent="0.2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" customHeight="1" x14ac:dyDescent="0.25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3.25" customHeight="1" x14ac:dyDescent="0.25">
      <c r="A20" s="147" t="s">
        <v>81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1.5" customHeight="1" x14ac:dyDescent="0.25">
      <c r="A21" s="54" t="s">
        <v>82</v>
      </c>
      <c r="B21" s="130">
        <f>C15-B5</f>
        <v>0.29166666666666669</v>
      </c>
      <c r="C21" s="121"/>
      <c r="D21" s="132">
        <f>E15-D5</f>
        <v>0</v>
      </c>
      <c r="E21" s="121"/>
      <c r="F21" s="132">
        <f>G15-F5</f>
        <v>0</v>
      </c>
      <c r="G21" s="121"/>
      <c r="H21" s="132">
        <f>I15-H5</f>
        <v>0</v>
      </c>
      <c r="I21" s="121"/>
      <c r="J21" s="132">
        <f>K15-J5</f>
        <v>0</v>
      </c>
      <c r="K21" s="121"/>
      <c r="L21" s="132">
        <f>M15-L5</f>
        <v>0</v>
      </c>
      <c r="M21" s="12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31.5" customHeight="1" x14ac:dyDescent="0.25">
      <c r="A22" s="56" t="s">
        <v>83</v>
      </c>
      <c r="B22" s="136">
        <f>B21-B16</f>
        <v>0.26041666666666669</v>
      </c>
      <c r="C22" s="134"/>
      <c r="D22" s="133">
        <f>D21-D16</f>
        <v>0</v>
      </c>
      <c r="E22" s="134"/>
      <c r="F22" s="133">
        <f>F21-F16</f>
        <v>0</v>
      </c>
      <c r="G22" s="134"/>
      <c r="H22" s="133">
        <f>H21-H16</f>
        <v>0</v>
      </c>
      <c r="I22" s="134"/>
      <c r="J22" s="133">
        <f>J21-J16</f>
        <v>0</v>
      </c>
      <c r="K22" s="134"/>
      <c r="L22" s="133">
        <f>L21-L16</f>
        <v>0</v>
      </c>
      <c r="M22" s="134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3.5" customHeight="1" x14ac:dyDescent="0.25">
      <c r="A23" s="57"/>
      <c r="B23" s="58"/>
      <c r="C23" s="58"/>
      <c r="D23" s="59"/>
      <c r="E23" s="59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21" customHeight="1" x14ac:dyDescent="0.25">
      <c r="A24" s="54" t="s">
        <v>84</v>
      </c>
      <c r="B24" s="130">
        <f t="shared" ref="B24:B25" si="0">B21*60</f>
        <v>17.5</v>
      </c>
      <c r="C24" s="121"/>
      <c r="D24" s="131">
        <f t="shared" ref="D24:D25" si="1">D21*60</f>
        <v>0</v>
      </c>
      <c r="E24" s="121"/>
      <c r="F24" s="132">
        <f t="shared" ref="F24:F25" si="2">F21*60</f>
        <v>0</v>
      </c>
      <c r="G24" s="121"/>
      <c r="H24" s="132">
        <f t="shared" ref="H24:H25" si="3">H21*60</f>
        <v>0</v>
      </c>
      <c r="I24" s="121"/>
      <c r="J24" s="132">
        <f t="shared" ref="J24:J25" si="4">J21*60</f>
        <v>0</v>
      </c>
      <c r="K24" s="121"/>
      <c r="L24" s="132">
        <f t="shared" ref="L24:L25" si="5">L21*60</f>
        <v>0</v>
      </c>
      <c r="M24" s="113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31.5" customHeight="1" x14ac:dyDescent="0.25">
      <c r="A25" s="60" t="s">
        <v>85</v>
      </c>
      <c r="B25" s="127">
        <f t="shared" si="0"/>
        <v>15.625000000000002</v>
      </c>
      <c r="C25" s="128"/>
      <c r="D25" s="135">
        <f t="shared" si="1"/>
        <v>0</v>
      </c>
      <c r="E25" s="128"/>
      <c r="F25" s="129">
        <f t="shared" si="2"/>
        <v>0</v>
      </c>
      <c r="G25" s="128"/>
      <c r="H25" s="129">
        <f t="shared" si="3"/>
        <v>0</v>
      </c>
      <c r="I25" s="128"/>
      <c r="J25" s="129">
        <f t="shared" si="4"/>
        <v>0</v>
      </c>
      <c r="K25" s="128"/>
      <c r="L25" s="129">
        <f t="shared" si="5"/>
        <v>0</v>
      </c>
      <c r="M25" s="128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2" customHeight="1" x14ac:dyDescent="0.2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" customHeight="1" x14ac:dyDescent="0.25">
      <c r="A27" s="63" t="s">
        <v>86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" customHeight="1" x14ac:dyDescent="0.25">
      <c r="A28" s="63" t="s">
        <v>87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" customHeigh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" customHeight="1" x14ac:dyDescent="0.25">
      <c r="A30" s="64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2" customHeight="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2" customHeigh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2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2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2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2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2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2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2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2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2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2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2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2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2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2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2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2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2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2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2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2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2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2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2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2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2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2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2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2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2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2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2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2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2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2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2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2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2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2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2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2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2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2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2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2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2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2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2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2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2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2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2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2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2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2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2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2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2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2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2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2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2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2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2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2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2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2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2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2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2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2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2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2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2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2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2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2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2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2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2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2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2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2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2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2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2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2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2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2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2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2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2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2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2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2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2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2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2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2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2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2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2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2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2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2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2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2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2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2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2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2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2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2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2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2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2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2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2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2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2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2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2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2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2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2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2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2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2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2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2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2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2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2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2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2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2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2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2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2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2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2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2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2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2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2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2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2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2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2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2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2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2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2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2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2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2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2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2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2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2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2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2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2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2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2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2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2" customHeigh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ht="12" customHeight="1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2" customHeight="1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2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2" customHeight="1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2" customHeight="1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2" customHeight="1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2" customHeight="1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2" customHeight="1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2" customHeight="1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2" customHeight="1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2" customHeight="1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2" customHeight="1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2" customHeight="1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2" customHeight="1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2" customHeight="1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2" customHeight="1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2" customHeight="1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2" customHeight="1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2" customHeight="1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2" customHeight="1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2" customHeight="1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2" customHeight="1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2" customHeight="1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2" customHeight="1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2" customHeight="1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2" customHeight="1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2" customHeight="1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2" customHeight="1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2" customHeight="1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2" customHeight="1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2" customHeight="1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2" customHeight="1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2" customHeight="1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2" customHeight="1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2" customHeight="1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2" customHeight="1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2" customHeight="1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2" customHeight="1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2" customHeight="1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2" customHeight="1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2" customHeight="1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2" customHeight="1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2" customHeight="1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2" customHeight="1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2" customHeight="1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2" customHeight="1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2" customHeight="1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2" customHeight="1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2" customHeight="1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2" customHeight="1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2" customHeight="1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2" customHeight="1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2" customHeight="1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2" customHeight="1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2" customHeight="1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2" customHeight="1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2" customHeight="1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2" customHeight="1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2" customHeight="1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2" customHeight="1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2" customHeight="1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2" customHeight="1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2" customHeight="1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2" customHeight="1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2" customHeight="1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2" customHeight="1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2" customHeight="1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2" customHeight="1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2" customHeight="1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2" customHeight="1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2" customHeight="1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2" customHeight="1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2" customHeight="1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2" customHeight="1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2" customHeight="1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2" customHeight="1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2" customHeight="1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2" customHeight="1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2" customHeight="1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2" customHeight="1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2" customHeight="1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ht="12" customHeight="1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2" customHeight="1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2" customHeight="1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2" customHeight="1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2" customHeight="1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2" customHeight="1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2" customHeight="1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2" customHeight="1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2" customHeight="1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2" customHeight="1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2" customHeight="1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2" customHeight="1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2" customHeight="1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2" customHeight="1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2" customHeight="1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2" customHeight="1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2" customHeigh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2" customHeigh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2" customHeight="1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2" customHeight="1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2" customHeight="1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2" customHeight="1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2" customHeight="1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2" customHeight="1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2" customHeight="1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2" customHeight="1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2" customHeight="1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2" customHeight="1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2" customHeight="1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2" customHeight="1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2" customHeight="1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2" customHeight="1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2" customHeight="1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2" customHeight="1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2" customHeight="1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2" customHeight="1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2" customHeight="1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2" customHeight="1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2" customHeight="1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2" customHeight="1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2" customHeight="1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2" customHeight="1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2" customHeight="1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2" customHeight="1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2" customHeight="1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2" customHeight="1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2" customHeight="1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2" customHeight="1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2" customHeight="1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2" customHeight="1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2" customHeight="1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2" customHeight="1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2" customHeight="1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2" customHeight="1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2" customHeight="1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2" customHeigh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2" customHeight="1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2" customHeight="1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2" customHeight="1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2" customHeight="1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2" customHeight="1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2" customHeight="1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2" customHeight="1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2" customHeight="1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2" customHeight="1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2" customHeight="1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2" customHeight="1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2" customHeight="1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2" customHeight="1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2" customHeight="1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2" customHeight="1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2" customHeight="1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2" customHeight="1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2" customHeight="1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2" customHeight="1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2" customHeight="1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ht="12" customHeight="1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2" customHeight="1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2" customHeight="1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2" customHeight="1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2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2" customHeight="1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2" customHeight="1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2" customHeight="1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2" customHeight="1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2" customHeight="1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2" customHeight="1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2" customHeight="1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2" customHeight="1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2" customHeight="1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2" customHeight="1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2" customHeight="1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2" customHeight="1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2" customHeight="1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2" customHeight="1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2" customHeight="1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2" customHeight="1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2" customHeight="1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2" customHeight="1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2" customHeight="1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2" customHeight="1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2" customHeight="1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2" customHeight="1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2" customHeight="1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2" customHeight="1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2" customHeight="1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2" customHeight="1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2" customHeight="1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2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2" customHeight="1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2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2" customHeight="1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2" customHeight="1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2" customHeight="1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2" customHeight="1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2" customHeight="1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2" customHeight="1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2" customHeight="1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2" customHeight="1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2" customHeight="1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2" customHeight="1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2" customHeight="1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2" customHeight="1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2" customHeight="1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2" customHeight="1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2" customHeight="1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2" customHeight="1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2" customHeight="1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2" customHeight="1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2" customHeight="1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2" customHeight="1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2" customHeight="1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2" customHeight="1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2" customHeight="1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2" customHeight="1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2" customHeight="1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2" customHeight="1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2" customHeight="1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2" customHeight="1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2" customHeight="1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2" customHeight="1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2" customHeight="1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2" customHeight="1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2" customHeight="1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2" customHeight="1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2" customHeight="1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2" customHeight="1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2" customHeight="1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2" customHeight="1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2" customHeight="1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2" customHeight="1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2" customHeight="1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2" customHeight="1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2" customHeight="1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2" customHeight="1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2" customHeight="1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2" customHeight="1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2" customHeight="1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2" customHeight="1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2" customHeight="1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2" customHeight="1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2" customHeight="1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ht="12" customHeight="1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ht="12" customHeight="1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ht="12" customHeight="1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ht="12" customHeight="1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ht="12" customHeight="1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ht="12" customHeight="1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ht="12" customHeight="1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ht="12" customHeight="1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ht="12" customHeight="1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ht="12" customHeight="1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2" customHeight="1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ht="12" customHeight="1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ht="12" customHeight="1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ht="12" customHeight="1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ht="12" customHeight="1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ht="12" customHeight="1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ht="12" customHeight="1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ht="12" customHeight="1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ht="12" customHeight="1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ht="12" customHeight="1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ht="12" customHeight="1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ht="12" customHeight="1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ht="12" customHeight="1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ht="12" customHeight="1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ht="12" customHeight="1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ht="12" customHeight="1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ht="12" customHeight="1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ht="12" customHeight="1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ht="12" customHeight="1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ht="12" customHeight="1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ht="12" customHeight="1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ht="12" customHeight="1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ht="12" customHeight="1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ht="12" customHeight="1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ht="12" customHeight="1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ht="12" customHeight="1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ht="12" customHeight="1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ht="12" customHeight="1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ht="12" customHeight="1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ht="12" customHeight="1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ht="12" customHeight="1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ht="12" customHeight="1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ht="12" customHeight="1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ht="12" customHeight="1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ht="12" customHeight="1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ht="12" customHeight="1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ht="12" customHeight="1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ht="12" customHeight="1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ht="12" customHeight="1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ht="12" customHeight="1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ht="12" customHeight="1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ht="12" customHeight="1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ht="12" customHeight="1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ht="12" customHeight="1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ht="12" customHeight="1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ht="12" customHeight="1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ht="12" customHeight="1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ht="12" customHeight="1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ht="12" customHeight="1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ht="12" customHeight="1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ht="12" customHeight="1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ht="12" customHeight="1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ht="12" customHeight="1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ht="12" customHeight="1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ht="12" customHeight="1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ht="12" customHeight="1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ht="12" customHeight="1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ht="12" customHeight="1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ht="12" customHeight="1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ht="12" customHeight="1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ht="12" customHeight="1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ht="12" customHeight="1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ht="12" customHeight="1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ht="12" customHeight="1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ht="12" customHeight="1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ht="12" customHeight="1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ht="12" customHeight="1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ht="12" customHeight="1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ht="12" customHeight="1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ht="12" customHeight="1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ht="12" customHeight="1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ht="12" customHeight="1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ht="12" customHeight="1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ht="12" customHeight="1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ht="12" customHeight="1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ht="12" customHeight="1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ht="12" customHeight="1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ht="12" customHeight="1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ht="12" customHeight="1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ht="12" customHeight="1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ht="12" customHeight="1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ht="12" customHeight="1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ht="12" customHeight="1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ht="12" customHeight="1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ht="12" customHeight="1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ht="12" customHeight="1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ht="12" customHeight="1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ht="12" customHeight="1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ht="12" customHeight="1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ht="12" customHeight="1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ht="12" customHeight="1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ht="12" customHeight="1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ht="12" customHeight="1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ht="12" customHeight="1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ht="12" customHeight="1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ht="12" customHeight="1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ht="12" customHeight="1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ht="12" customHeight="1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ht="12" customHeight="1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ht="12" customHeight="1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ht="12" customHeight="1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ht="12" customHeight="1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ht="12" customHeight="1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ht="12" customHeight="1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ht="12" customHeight="1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ht="12" customHeight="1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ht="12" customHeight="1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ht="12" customHeight="1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ht="12" customHeight="1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ht="12" customHeight="1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ht="12" customHeight="1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ht="12" customHeight="1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2" customHeight="1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ht="12" customHeight="1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ht="12" customHeight="1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ht="12" customHeight="1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ht="12" customHeight="1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ht="12" customHeight="1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ht="12" customHeight="1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ht="12" customHeight="1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ht="12" customHeight="1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ht="12" customHeight="1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ht="12" customHeight="1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ht="12" customHeight="1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ht="12" customHeight="1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ht="12" customHeight="1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ht="12" customHeight="1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ht="12" customHeight="1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ht="12" customHeight="1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ht="12" customHeight="1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ht="12" customHeight="1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ht="12" customHeight="1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ht="12" customHeight="1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ht="12" customHeight="1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ht="12" customHeight="1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ht="12" customHeight="1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ht="12" customHeight="1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ht="12" customHeight="1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ht="12" customHeight="1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ht="12" customHeight="1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ht="12" customHeight="1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ht="12" customHeight="1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ht="12" customHeight="1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ht="12" customHeight="1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ht="12" customHeight="1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ht="12" customHeight="1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ht="12" customHeight="1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ht="12" customHeight="1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ht="12" customHeight="1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ht="12" customHeight="1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ht="12" customHeight="1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ht="12" customHeight="1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ht="12" customHeight="1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ht="12" customHeight="1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ht="12" customHeight="1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ht="12" customHeight="1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ht="12" customHeight="1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ht="12" customHeight="1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ht="12" customHeight="1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ht="12" customHeight="1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ht="12" customHeight="1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ht="12" customHeight="1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ht="12" customHeight="1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ht="12" customHeight="1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ht="12" customHeight="1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ht="12" customHeight="1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ht="12" customHeight="1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ht="12" customHeight="1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ht="12" customHeight="1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ht="12" customHeight="1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ht="12" customHeight="1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ht="12" customHeight="1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ht="12" customHeight="1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ht="12" customHeight="1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ht="12" customHeight="1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ht="12" customHeight="1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ht="12" customHeight="1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ht="12" customHeight="1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ht="12" customHeight="1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ht="12" customHeight="1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ht="12" customHeight="1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ht="12" customHeight="1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ht="12" customHeight="1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ht="12" customHeight="1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ht="12" customHeight="1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ht="12" customHeight="1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ht="12" customHeight="1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ht="12" customHeight="1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ht="12" customHeight="1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ht="12" customHeight="1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ht="12" customHeight="1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ht="12" customHeight="1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ht="12" customHeight="1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ht="12" customHeight="1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ht="12" customHeight="1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ht="12" customHeight="1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ht="12" customHeight="1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ht="12" customHeight="1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ht="12" customHeight="1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ht="12" customHeight="1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ht="12" customHeight="1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ht="12" customHeight="1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ht="12" customHeight="1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ht="12" customHeight="1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ht="12" customHeight="1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ht="12" customHeight="1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ht="12" customHeight="1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ht="12" customHeight="1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ht="12" customHeight="1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ht="12" customHeight="1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ht="12" customHeight="1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ht="12" customHeight="1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ht="12" customHeight="1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ht="12" customHeight="1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ht="12" customHeight="1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ht="12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ht="12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ht="12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ht="12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ht="12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ht="12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ht="12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ht="12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ht="12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ht="12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ht="12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ht="12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ht="12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ht="12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ht="12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ht="12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ht="12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ht="12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ht="12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ht="12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ht="12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ht="12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ht="12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ht="12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ht="12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ht="12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ht="12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ht="12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ht="12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ht="12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2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ht="12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ht="12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ht="12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ht="12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ht="12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ht="12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ht="12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ht="12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ht="12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ht="12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ht="12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ht="12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ht="12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ht="12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ht="12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ht="12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ht="12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ht="12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ht="12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ht="12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ht="12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ht="12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ht="12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ht="12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ht="12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ht="12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ht="12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ht="12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ht="12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ht="12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ht="12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ht="12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ht="12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ht="12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ht="12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ht="12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ht="12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ht="12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ht="12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ht="12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ht="12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ht="12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ht="12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ht="12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ht="12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ht="12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ht="12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ht="12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ht="12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ht="12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ht="12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ht="12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ht="12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ht="12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ht="12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ht="12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ht="12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ht="12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ht="12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ht="12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ht="12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ht="12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ht="12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ht="12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ht="12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ht="12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ht="12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ht="12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ht="12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ht="12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ht="12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ht="12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ht="12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ht="12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ht="12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ht="12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ht="12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ht="12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ht="12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ht="12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ht="12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ht="12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ht="12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ht="12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ht="12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ht="12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ht="12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ht="12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ht="12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ht="12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ht="12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ht="12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ht="12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ht="12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ht="12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ht="12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ht="12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ht="12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ht="12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ht="12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ht="12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ht="12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ht="12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ht="12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ht="12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ht="12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ht="12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ht="12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ht="12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ht="12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ht="12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ht="12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ht="12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ht="12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ht="12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ht="12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ht="12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ht="12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ht="12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ht="12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ht="12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ht="12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ht="12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ht="12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ht="12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ht="12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ht="12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ht="12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ht="12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ht="12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ht="12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ht="12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ht="12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ht="12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ht="12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ht="12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ht="12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ht="12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ht="12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ht="12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ht="12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ht="12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ht="12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ht="12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ht="12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ht="12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ht="12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ht="12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ht="12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ht="12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ht="12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ht="12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ht="12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ht="12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ht="12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ht="12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ht="12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ht="12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ht="12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ht="12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ht="12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ht="12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ht="12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ht="12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ht="12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ht="12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ht="12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ht="12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ht="12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ht="12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ht="12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ht="12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ht="12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ht="12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ht="12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ht="12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ht="12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ht="12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ht="12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ht="12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ht="12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ht="12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ht="12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ht="12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ht="12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ht="12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ht="12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ht="12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ht="12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ht="12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ht="12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ht="12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ht="12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ht="12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ht="12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ht="12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ht="12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ht="12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ht="12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ht="12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ht="12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ht="12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ht="12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ht="12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ht="12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ht="12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ht="12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ht="12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ht="12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ht="12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ht="12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ht="12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ht="12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ht="12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ht="12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ht="12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ht="12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ht="12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ht="12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ht="12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ht="12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ht="12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ht="12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ht="12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ht="12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ht="12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ht="12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ht="12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ht="12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ht="12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ht="12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ht="12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ht="12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ht="12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ht="12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ht="12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ht="12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ht="12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ht="12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ht="12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ht="12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ht="12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ht="12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ht="12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ht="12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ht="12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ht="12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ht="12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ht="12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ht="12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ht="12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ht="12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ht="12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ht="12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ht="12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ht="12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ht="12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ht="12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ht="12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ht="12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ht="12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ht="12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ht="12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ht="12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ht="12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ht="12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ht="12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ht="12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ht="12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ht="12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ht="12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ht="12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ht="12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ht="12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ht="12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ht="12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ht="12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ht="12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ht="12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ht="12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ht="12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ht="12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ht="12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ht="12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ht="12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ht="12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ht="12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ht="12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ht="12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ht="12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ht="12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ht="12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ht="12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ht="12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ht="12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ht="12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ht="12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ht="12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ht="12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1:26" ht="12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1:26" ht="12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mergeCells count="40">
    <mergeCell ref="A1:M1"/>
    <mergeCell ref="A3:M3"/>
    <mergeCell ref="D4:E4"/>
    <mergeCell ref="F4:G4"/>
    <mergeCell ref="H4:I4"/>
    <mergeCell ref="J4:K4"/>
    <mergeCell ref="L4:M4"/>
    <mergeCell ref="B4:C4"/>
    <mergeCell ref="L16:M16"/>
    <mergeCell ref="A17:M19"/>
    <mergeCell ref="A20:M20"/>
    <mergeCell ref="D21:E21"/>
    <mergeCell ref="F21:G21"/>
    <mergeCell ref="H21:I21"/>
    <mergeCell ref="J21:K21"/>
    <mergeCell ref="L21:M21"/>
    <mergeCell ref="B21:C21"/>
    <mergeCell ref="B16:C16"/>
    <mergeCell ref="D16:E16"/>
    <mergeCell ref="F16:G16"/>
    <mergeCell ref="H16:I16"/>
    <mergeCell ref="J16:K16"/>
    <mergeCell ref="B22:C22"/>
    <mergeCell ref="D22:E22"/>
    <mergeCell ref="F22:G22"/>
    <mergeCell ref="H22:I22"/>
    <mergeCell ref="J22:K22"/>
    <mergeCell ref="L22:M22"/>
    <mergeCell ref="D25:E25"/>
    <mergeCell ref="F25:G25"/>
    <mergeCell ref="H25:I25"/>
    <mergeCell ref="J25:K25"/>
    <mergeCell ref="L24:M24"/>
    <mergeCell ref="B25:C25"/>
    <mergeCell ref="L25:M25"/>
    <mergeCell ref="B24:C24"/>
    <mergeCell ref="D24:E24"/>
    <mergeCell ref="F24:G24"/>
    <mergeCell ref="H24:I24"/>
    <mergeCell ref="J24:K24"/>
  </mergeCells>
  <dataValidations count="1">
    <dataValidation type="custom" allowBlank="1" showInputMessage="1" showErrorMessage="1" prompt=" - " sqref="B5:M15" xr:uid="{00000000-0002-0000-0100-000000000000}">
      <formula1>AND(GTE(B5,MIN((0.0833333333333333),(0.916666666666667))),LTE(B5,MAX((0.0833333333333333),(0.916666666666667))))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G1"/>
    </sheetView>
  </sheetViews>
  <sheetFormatPr defaultColWidth="14.42578125" defaultRowHeight="15" customHeight="1" x14ac:dyDescent="0.25"/>
  <cols>
    <col min="1" max="1" width="25.5703125" customWidth="1"/>
    <col min="2" max="2" width="9.42578125" customWidth="1"/>
    <col min="3" max="7" width="15" customWidth="1"/>
    <col min="8" max="11" width="9.140625" customWidth="1"/>
    <col min="12" max="26" width="8" customWidth="1"/>
  </cols>
  <sheetData>
    <row r="1" spans="1:26" ht="30" customHeight="1" x14ac:dyDescent="0.25">
      <c r="A1" s="150" t="s">
        <v>88</v>
      </c>
      <c r="B1" s="109"/>
      <c r="C1" s="109"/>
      <c r="D1" s="109"/>
      <c r="E1" s="109"/>
      <c r="F1" s="109"/>
      <c r="G1" s="151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 x14ac:dyDescent="0.25">
      <c r="A3" s="158" t="s">
        <v>89</v>
      </c>
      <c r="B3" s="159"/>
      <c r="C3" s="159"/>
      <c r="D3" s="159"/>
      <c r="E3" s="159"/>
      <c r="F3" s="159"/>
      <c r="G3" s="160"/>
      <c r="H3" s="63"/>
      <c r="I3" s="63"/>
      <c r="J3" s="63"/>
      <c r="K3" s="6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2" customHeight="1" x14ac:dyDescent="0.25">
      <c r="A4" s="67"/>
      <c r="B4" s="68" t="s">
        <v>63</v>
      </c>
      <c r="C4" s="69" t="s">
        <v>64</v>
      </c>
      <c r="D4" s="69" t="s">
        <v>65</v>
      </c>
      <c r="E4" s="69" t="s">
        <v>66</v>
      </c>
      <c r="F4" s="69" t="s">
        <v>67</v>
      </c>
      <c r="G4" s="70" t="s">
        <v>68</v>
      </c>
      <c r="H4" s="71"/>
      <c r="I4" s="63"/>
      <c r="J4" s="63"/>
      <c r="K4" s="6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 x14ac:dyDescent="0.25">
      <c r="A5" s="53" t="s">
        <v>90</v>
      </c>
      <c r="B5" s="72">
        <v>0.33333333333333331</v>
      </c>
      <c r="C5" s="73"/>
      <c r="D5" s="73"/>
      <c r="E5" s="73"/>
      <c r="F5" s="73"/>
      <c r="G5" s="73"/>
      <c r="H5" s="74"/>
      <c r="I5" s="63"/>
      <c r="J5" s="63"/>
      <c r="K5" s="6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 x14ac:dyDescent="0.25">
      <c r="A6" s="53" t="s">
        <v>91</v>
      </c>
      <c r="B6" s="72">
        <v>0.625</v>
      </c>
      <c r="C6" s="73"/>
      <c r="D6" s="73"/>
      <c r="E6" s="73"/>
      <c r="F6" s="73"/>
      <c r="G6" s="73"/>
      <c r="H6" s="74"/>
      <c r="I6" s="63"/>
      <c r="J6" s="63"/>
      <c r="K6" s="6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" customHeight="1" x14ac:dyDescent="0.25">
      <c r="A7" s="53" t="s">
        <v>80</v>
      </c>
      <c r="B7" s="75">
        <v>2.0833333333333332E-2</v>
      </c>
      <c r="C7" s="76"/>
      <c r="D7" s="76"/>
      <c r="E7" s="76"/>
      <c r="F7" s="76"/>
      <c r="G7" s="76"/>
      <c r="H7" s="77"/>
      <c r="I7" s="63"/>
      <c r="J7" s="63"/>
      <c r="K7" s="6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9.5" customHeight="1" x14ac:dyDescent="0.25">
      <c r="A8" s="53" t="s">
        <v>92</v>
      </c>
      <c r="B8" s="75">
        <v>2.0833333333333332E-2</v>
      </c>
      <c r="C8" s="78"/>
      <c r="D8" s="78"/>
      <c r="E8" s="78"/>
      <c r="F8" s="78"/>
      <c r="G8" s="78"/>
      <c r="H8" s="77"/>
      <c r="I8" s="63"/>
      <c r="J8" s="63"/>
      <c r="K8" s="6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" customHeight="1" x14ac:dyDescent="0.25">
      <c r="A9" s="161"/>
      <c r="B9" s="139"/>
      <c r="C9" s="139"/>
      <c r="D9" s="139"/>
      <c r="E9" s="139"/>
      <c r="F9" s="139"/>
      <c r="G9" s="139"/>
      <c r="H9" s="77"/>
      <c r="I9" s="63"/>
      <c r="J9" s="63"/>
      <c r="K9" s="6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" customHeight="1" x14ac:dyDescent="0.25">
      <c r="A10" s="142"/>
      <c r="B10" s="142"/>
      <c r="C10" s="142"/>
      <c r="D10" s="142"/>
      <c r="E10" s="142"/>
      <c r="F10" s="142"/>
      <c r="G10" s="142"/>
      <c r="H10" s="77"/>
      <c r="I10" s="63"/>
      <c r="J10" s="63"/>
      <c r="K10" s="6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" customHeight="1" x14ac:dyDescent="0.25">
      <c r="A11" s="145"/>
      <c r="B11" s="145"/>
      <c r="C11" s="145"/>
      <c r="D11" s="145"/>
      <c r="E11" s="145"/>
      <c r="F11" s="145"/>
      <c r="G11" s="145"/>
      <c r="H11" s="77"/>
      <c r="I11" s="63"/>
      <c r="J11" s="63"/>
      <c r="K11" s="6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3.25" customHeight="1" x14ac:dyDescent="0.25">
      <c r="A12" s="147" t="s">
        <v>81</v>
      </c>
      <c r="B12" s="148"/>
      <c r="C12" s="148"/>
      <c r="D12" s="148"/>
      <c r="E12" s="148"/>
      <c r="F12" s="148"/>
      <c r="G12" s="149"/>
      <c r="H12" s="77"/>
      <c r="I12" s="63"/>
      <c r="J12" s="63"/>
      <c r="K12" s="6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25">
      <c r="A13" s="54" t="s">
        <v>82</v>
      </c>
      <c r="B13" s="79">
        <f t="shared" ref="B13:G13" si="0">B6-B5</f>
        <v>0.29166666666666669</v>
      </c>
      <c r="C13" s="80">
        <f t="shared" si="0"/>
        <v>0</v>
      </c>
      <c r="D13" s="80">
        <f t="shared" si="0"/>
        <v>0</v>
      </c>
      <c r="E13" s="80">
        <f t="shared" si="0"/>
        <v>0</v>
      </c>
      <c r="F13" s="80">
        <f t="shared" si="0"/>
        <v>0</v>
      </c>
      <c r="G13" s="81">
        <f t="shared" si="0"/>
        <v>0</v>
      </c>
      <c r="H13" s="77"/>
      <c r="I13" s="63"/>
      <c r="J13" s="63"/>
      <c r="K13" s="6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 x14ac:dyDescent="0.25">
      <c r="A14" s="54" t="s">
        <v>83</v>
      </c>
      <c r="B14" s="82">
        <f>B13-B8-B7</f>
        <v>0.25000000000000006</v>
      </c>
      <c r="C14" s="83">
        <f t="shared" ref="C14:G14" si="1">C6-C5-SUM(C7,C8)</f>
        <v>0</v>
      </c>
      <c r="D14" s="83">
        <f t="shared" si="1"/>
        <v>0</v>
      </c>
      <c r="E14" s="83">
        <f t="shared" si="1"/>
        <v>0</v>
      </c>
      <c r="F14" s="83">
        <f t="shared" si="1"/>
        <v>0</v>
      </c>
      <c r="G14" s="84">
        <f t="shared" si="1"/>
        <v>0</v>
      </c>
      <c r="H14" s="85"/>
      <c r="I14" s="63"/>
      <c r="J14" s="63"/>
      <c r="K14" s="6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86"/>
      <c r="B15" s="87"/>
      <c r="C15" s="88"/>
      <c r="D15" s="88"/>
      <c r="E15" s="88"/>
      <c r="F15" s="88"/>
      <c r="G15" s="89"/>
      <c r="H15" s="85"/>
      <c r="I15" s="63"/>
      <c r="J15" s="63"/>
      <c r="K15" s="6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" customHeight="1" x14ac:dyDescent="0.25">
      <c r="A16" s="54" t="s">
        <v>84</v>
      </c>
      <c r="B16" s="82">
        <f t="shared" ref="B16:G16" si="2">B13*60</f>
        <v>17.5</v>
      </c>
      <c r="C16" s="83">
        <f t="shared" si="2"/>
        <v>0</v>
      </c>
      <c r="D16" s="83">
        <f t="shared" si="2"/>
        <v>0</v>
      </c>
      <c r="E16" s="90">
        <f t="shared" si="2"/>
        <v>0</v>
      </c>
      <c r="F16" s="91">
        <f t="shared" si="2"/>
        <v>0</v>
      </c>
      <c r="G16" s="92">
        <f t="shared" si="2"/>
        <v>0</v>
      </c>
      <c r="H16" s="85"/>
      <c r="I16" s="63"/>
      <c r="J16" s="63"/>
      <c r="K16" s="6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" customHeight="1" x14ac:dyDescent="0.25">
      <c r="A17" s="54" t="s">
        <v>85</v>
      </c>
      <c r="B17" s="82">
        <f t="shared" ref="B17:G17" si="3">B14*60</f>
        <v>15.000000000000004</v>
      </c>
      <c r="C17" s="83">
        <f t="shared" si="3"/>
        <v>0</v>
      </c>
      <c r="D17" s="83">
        <f t="shared" si="3"/>
        <v>0</v>
      </c>
      <c r="E17" s="83">
        <f t="shared" si="3"/>
        <v>0</v>
      </c>
      <c r="F17" s="83">
        <f t="shared" si="3"/>
        <v>0</v>
      </c>
      <c r="G17" s="84">
        <f t="shared" si="3"/>
        <v>0</v>
      </c>
      <c r="H17" s="63"/>
      <c r="I17" s="63"/>
      <c r="J17" s="63"/>
      <c r="K17" s="6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" customHeight="1" x14ac:dyDescent="0.25">
      <c r="A18" s="9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" customHeight="1" x14ac:dyDescent="0.25">
      <c r="A19" s="63" t="s">
        <v>86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9.75" customHeight="1" x14ac:dyDescent="0.25">
      <c r="A20" s="63" t="s">
        <v>87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9.75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2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63"/>
      <c r="K22" s="63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2" customHeight="1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63"/>
      <c r="K23" s="63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2" customHeight="1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63"/>
      <c r="K24" s="63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2" customHeight="1" x14ac:dyDescent="0.25">
      <c r="A25" s="63"/>
      <c r="B25" s="63"/>
      <c r="C25" s="77"/>
      <c r="D25" s="63"/>
      <c r="E25" s="63"/>
      <c r="F25" s="63"/>
      <c r="G25" s="63"/>
      <c r="H25" s="63"/>
      <c r="I25" s="63"/>
      <c r="J25" s="63"/>
      <c r="K25" s="63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2" customHeight="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2" customHeight="1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2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2" customHeight="1" x14ac:dyDescent="0.25">
      <c r="A29" s="63"/>
      <c r="B29" s="63"/>
      <c r="C29" s="63"/>
      <c r="D29" s="63"/>
      <c r="E29" s="96"/>
      <c r="F29" s="96"/>
      <c r="G29" s="63"/>
      <c r="H29" s="63"/>
      <c r="I29" s="63"/>
      <c r="J29" s="63"/>
      <c r="K29" s="63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2" customHeight="1" x14ac:dyDescent="0.25">
      <c r="A30" s="63"/>
      <c r="B30" s="63"/>
      <c r="C30" s="63"/>
      <c r="D30" s="63"/>
      <c r="E30" s="96"/>
      <c r="F30" s="96"/>
      <c r="G30" s="63"/>
      <c r="H30" s="97"/>
      <c r="I30" s="63"/>
      <c r="J30" s="63"/>
      <c r="K30" s="63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2" customHeight="1" x14ac:dyDescent="0.25">
      <c r="A31" s="63"/>
      <c r="B31" s="63"/>
      <c r="C31" s="63"/>
      <c r="D31" s="63"/>
      <c r="E31" s="85"/>
      <c r="F31" s="85"/>
      <c r="G31" s="63"/>
      <c r="H31" s="63"/>
      <c r="I31" s="63"/>
      <c r="J31" s="63"/>
      <c r="K31" s="63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2" customHeigh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2" customHeigh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2" customHeigh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2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2" customHeight="1" x14ac:dyDescent="0.25">
      <c r="A36" s="66"/>
      <c r="B36" s="66"/>
      <c r="C36" s="66"/>
      <c r="D36" s="66"/>
      <c r="E36" s="66"/>
      <c r="F36" s="66"/>
      <c r="G36" s="66"/>
      <c r="H36" s="63"/>
      <c r="I36" s="63"/>
      <c r="J36" s="63"/>
      <c r="K36" s="63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2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2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2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2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2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2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2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2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2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2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2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2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2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2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2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2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2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2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2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2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2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2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2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2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2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2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2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2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2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2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2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2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2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2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2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2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2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2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2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2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2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2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2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2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2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2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2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2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2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2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2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2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2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2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2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2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2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2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2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2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2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2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2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2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2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2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2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2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2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2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2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2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2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2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2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2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2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2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2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2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2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2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2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2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2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2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2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2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2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2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2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2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2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2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2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2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2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2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2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2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2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2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2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2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2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2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2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2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2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2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2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2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2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2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2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2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2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2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2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2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2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2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2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2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2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2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2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2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2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2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2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2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2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2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2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2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2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2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2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2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2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2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2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2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2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2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2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2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2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2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2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2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2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2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2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2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2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2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2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2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2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2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2" customHeigh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ht="12" customHeight="1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2" customHeight="1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2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2" customHeight="1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2" customHeight="1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2" customHeight="1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2" customHeight="1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2" customHeight="1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2" customHeight="1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2" customHeight="1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2" customHeight="1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2" customHeight="1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2" customHeight="1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2" customHeight="1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2" customHeight="1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2" customHeight="1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2" customHeight="1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2" customHeight="1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2" customHeight="1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2" customHeight="1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2" customHeight="1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2" customHeight="1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2" customHeight="1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2" customHeight="1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2" customHeight="1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2" customHeight="1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2" customHeight="1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2" customHeight="1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2" customHeight="1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2" customHeight="1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2" customHeight="1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2" customHeight="1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2" customHeight="1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2" customHeight="1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2" customHeight="1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2" customHeight="1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2" customHeight="1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2" customHeight="1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2" customHeight="1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2" customHeight="1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2" customHeight="1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2" customHeight="1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2" customHeight="1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2" customHeight="1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2" customHeight="1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2" customHeight="1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2" customHeight="1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2" customHeight="1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2" customHeight="1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2" customHeight="1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2" customHeight="1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2" customHeight="1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2" customHeight="1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2" customHeight="1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2" customHeight="1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2" customHeight="1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2" customHeight="1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2" customHeight="1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2" customHeight="1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2" customHeight="1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2" customHeight="1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2" customHeight="1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2" customHeight="1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2" customHeight="1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2" customHeight="1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2" customHeight="1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2" customHeight="1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2" customHeight="1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2" customHeight="1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2" customHeight="1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2" customHeight="1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2" customHeight="1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2" customHeight="1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2" customHeight="1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2" customHeight="1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2" customHeight="1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2" customHeight="1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2" customHeight="1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2" customHeight="1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2" customHeight="1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2" customHeight="1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ht="12" customHeight="1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2" customHeight="1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2" customHeight="1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2" customHeight="1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2" customHeight="1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2" customHeight="1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2" customHeight="1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2" customHeight="1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2" customHeight="1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2" customHeight="1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2" customHeight="1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2" customHeight="1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2" customHeight="1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2" customHeight="1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2" customHeight="1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2" customHeight="1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2" customHeigh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2" customHeigh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2" customHeight="1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2" customHeight="1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2" customHeight="1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2" customHeight="1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2" customHeight="1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2" customHeight="1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2" customHeight="1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2" customHeight="1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2" customHeight="1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2" customHeight="1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2" customHeight="1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2" customHeight="1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2" customHeight="1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2" customHeight="1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2" customHeight="1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2" customHeight="1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2" customHeight="1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2" customHeight="1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2" customHeight="1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2" customHeight="1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2" customHeight="1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2" customHeight="1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2" customHeight="1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2" customHeight="1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2" customHeight="1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2" customHeight="1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2" customHeight="1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2" customHeight="1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2" customHeight="1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2" customHeight="1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2" customHeight="1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2" customHeight="1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2" customHeight="1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2" customHeight="1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2" customHeight="1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2" customHeight="1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2" customHeight="1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2" customHeigh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2" customHeight="1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2" customHeight="1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2" customHeight="1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2" customHeight="1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2" customHeight="1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2" customHeight="1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2" customHeight="1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2" customHeight="1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2" customHeight="1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2" customHeight="1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2" customHeight="1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2" customHeight="1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2" customHeight="1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2" customHeight="1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2" customHeight="1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2" customHeight="1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2" customHeight="1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2" customHeight="1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2" customHeight="1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2" customHeight="1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ht="12" customHeight="1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2" customHeight="1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2" customHeight="1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2" customHeight="1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2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2" customHeight="1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2" customHeight="1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2" customHeight="1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2" customHeight="1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2" customHeight="1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2" customHeight="1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2" customHeight="1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2" customHeight="1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2" customHeight="1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2" customHeight="1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2" customHeight="1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2" customHeight="1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2" customHeight="1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2" customHeight="1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2" customHeight="1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2" customHeight="1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2" customHeight="1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2" customHeight="1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2" customHeight="1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2" customHeight="1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2" customHeight="1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2" customHeight="1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2" customHeight="1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2" customHeight="1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2" customHeight="1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2" customHeight="1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2" customHeight="1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2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2" customHeight="1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2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2" customHeight="1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2" customHeight="1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2" customHeight="1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2" customHeight="1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2" customHeight="1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2" customHeight="1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2" customHeight="1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2" customHeight="1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2" customHeight="1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2" customHeight="1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2" customHeight="1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2" customHeight="1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2" customHeight="1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2" customHeight="1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2" customHeight="1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2" customHeight="1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2" customHeight="1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2" customHeight="1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2" customHeight="1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2" customHeight="1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2" customHeight="1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2" customHeight="1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2" customHeight="1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2" customHeight="1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2" customHeight="1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2" customHeight="1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2" customHeight="1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2" customHeight="1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2" customHeight="1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2" customHeight="1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2" customHeight="1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2" customHeight="1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2" customHeight="1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2" customHeight="1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2" customHeight="1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2" customHeight="1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2" customHeight="1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2" customHeight="1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2" customHeight="1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2" customHeight="1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2" customHeight="1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2" customHeight="1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2" customHeight="1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2" customHeight="1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2" customHeight="1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2" customHeight="1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2" customHeight="1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2" customHeight="1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2" customHeight="1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2" customHeight="1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2" customHeight="1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ht="12" customHeight="1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ht="12" customHeight="1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ht="12" customHeight="1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ht="12" customHeight="1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ht="12" customHeight="1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ht="12" customHeight="1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ht="12" customHeight="1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ht="12" customHeight="1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ht="12" customHeight="1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ht="12" customHeight="1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2" customHeight="1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ht="12" customHeight="1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ht="12" customHeight="1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ht="12" customHeight="1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ht="12" customHeight="1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ht="12" customHeight="1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ht="12" customHeight="1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ht="12" customHeight="1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ht="12" customHeight="1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ht="12" customHeight="1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ht="12" customHeight="1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ht="12" customHeight="1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ht="12" customHeight="1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ht="12" customHeight="1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ht="12" customHeight="1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ht="12" customHeight="1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ht="12" customHeight="1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ht="12" customHeight="1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ht="12" customHeight="1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ht="12" customHeight="1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ht="12" customHeight="1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ht="12" customHeight="1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ht="12" customHeight="1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ht="12" customHeight="1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ht="12" customHeight="1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ht="12" customHeight="1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ht="12" customHeight="1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ht="12" customHeight="1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ht="12" customHeight="1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ht="12" customHeight="1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ht="12" customHeight="1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ht="12" customHeight="1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ht="12" customHeight="1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ht="12" customHeight="1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ht="12" customHeight="1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ht="12" customHeight="1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ht="12" customHeight="1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ht="12" customHeight="1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ht="12" customHeight="1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ht="12" customHeight="1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ht="12" customHeight="1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ht="12" customHeight="1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ht="12" customHeight="1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ht="12" customHeight="1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ht="12" customHeight="1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ht="12" customHeight="1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ht="12" customHeight="1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ht="12" customHeight="1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ht="12" customHeight="1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ht="12" customHeight="1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ht="12" customHeight="1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ht="12" customHeight="1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ht="12" customHeight="1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ht="12" customHeight="1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ht="12" customHeight="1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ht="12" customHeight="1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ht="12" customHeight="1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ht="12" customHeight="1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ht="12" customHeight="1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ht="12" customHeight="1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ht="12" customHeight="1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ht="12" customHeight="1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ht="12" customHeight="1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ht="12" customHeight="1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ht="12" customHeight="1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ht="12" customHeight="1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ht="12" customHeight="1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ht="12" customHeight="1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ht="12" customHeight="1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ht="12" customHeight="1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ht="12" customHeight="1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ht="12" customHeight="1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ht="12" customHeight="1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ht="12" customHeight="1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ht="12" customHeight="1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ht="12" customHeight="1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ht="12" customHeight="1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ht="12" customHeight="1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ht="12" customHeight="1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ht="12" customHeight="1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ht="12" customHeight="1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ht="12" customHeight="1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ht="12" customHeight="1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ht="12" customHeight="1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ht="12" customHeight="1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ht="12" customHeight="1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ht="12" customHeight="1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ht="12" customHeight="1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ht="12" customHeight="1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ht="12" customHeight="1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ht="12" customHeight="1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ht="12" customHeight="1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ht="12" customHeight="1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ht="12" customHeight="1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ht="12" customHeight="1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ht="12" customHeight="1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ht="12" customHeight="1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ht="12" customHeight="1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ht="12" customHeight="1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ht="12" customHeight="1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ht="12" customHeight="1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ht="12" customHeight="1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ht="12" customHeight="1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ht="12" customHeight="1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ht="12" customHeight="1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ht="12" customHeight="1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ht="12" customHeight="1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ht="12" customHeight="1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ht="12" customHeight="1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ht="12" customHeight="1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ht="12" customHeight="1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ht="12" customHeight="1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2" customHeight="1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ht="12" customHeight="1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ht="12" customHeight="1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ht="12" customHeight="1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ht="12" customHeight="1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ht="12" customHeight="1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ht="12" customHeight="1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ht="12" customHeight="1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ht="12" customHeight="1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ht="12" customHeight="1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ht="12" customHeight="1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ht="12" customHeight="1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ht="12" customHeight="1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ht="12" customHeight="1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ht="12" customHeight="1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ht="12" customHeight="1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ht="12" customHeight="1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ht="12" customHeight="1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ht="12" customHeight="1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ht="12" customHeight="1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ht="12" customHeight="1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ht="12" customHeight="1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ht="12" customHeight="1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ht="12" customHeight="1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ht="12" customHeight="1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ht="12" customHeight="1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ht="12" customHeight="1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ht="12" customHeight="1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ht="12" customHeight="1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ht="12" customHeight="1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ht="12" customHeight="1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ht="12" customHeight="1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ht="12" customHeight="1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ht="12" customHeight="1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ht="12" customHeight="1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ht="12" customHeight="1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ht="12" customHeight="1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ht="12" customHeight="1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ht="12" customHeight="1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ht="12" customHeight="1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ht="12" customHeight="1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ht="12" customHeight="1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ht="12" customHeight="1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ht="12" customHeight="1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ht="12" customHeight="1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ht="12" customHeight="1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ht="12" customHeight="1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ht="12" customHeight="1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ht="12" customHeight="1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ht="12" customHeight="1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ht="12" customHeight="1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ht="12" customHeight="1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ht="12" customHeight="1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ht="12" customHeight="1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ht="12" customHeight="1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ht="12" customHeight="1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ht="12" customHeight="1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ht="12" customHeight="1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ht="12" customHeight="1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ht="12" customHeight="1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ht="12" customHeight="1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ht="12" customHeight="1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ht="12" customHeight="1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ht="12" customHeight="1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ht="12" customHeight="1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ht="12" customHeight="1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ht="12" customHeight="1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ht="12" customHeight="1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ht="12" customHeight="1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ht="12" customHeight="1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ht="12" customHeight="1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ht="12" customHeight="1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ht="12" customHeight="1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ht="12" customHeight="1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ht="12" customHeight="1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ht="12" customHeight="1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ht="12" customHeight="1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ht="12" customHeight="1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ht="12" customHeight="1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ht="12" customHeight="1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ht="12" customHeight="1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ht="12" customHeight="1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ht="12" customHeight="1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ht="12" customHeight="1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ht="12" customHeight="1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ht="12" customHeight="1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ht="12" customHeight="1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ht="12" customHeight="1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ht="12" customHeight="1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ht="12" customHeight="1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ht="12" customHeight="1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ht="12" customHeight="1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ht="12" customHeight="1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ht="12" customHeight="1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ht="12" customHeight="1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ht="12" customHeight="1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ht="12" customHeight="1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ht="12" customHeight="1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ht="12" customHeight="1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ht="12" customHeight="1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ht="12" customHeight="1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ht="12" customHeight="1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ht="12" customHeight="1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ht="12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ht="12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ht="12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ht="12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ht="12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ht="12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ht="12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ht="12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ht="12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ht="12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ht="12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ht="12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ht="12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ht="12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ht="12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ht="12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ht="12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ht="12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ht="12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ht="12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ht="12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ht="12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ht="12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ht="12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ht="12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ht="12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ht="12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ht="12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ht="12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ht="12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2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ht="12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ht="12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ht="12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ht="12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ht="12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ht="12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ht="12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ht="12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ht="12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ht="12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ht="12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ht="12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ht="12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ht="12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ht="12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ht="12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ht="12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ht="12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ht="12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ht="12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ht="12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ht="12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ht="12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ht="12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ht="12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ht="12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ht="12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ht="12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ht="12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ht="12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ht="12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ht="12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ht="12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ht="12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ht="12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ht="12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ht="12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ht="12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ht="12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ht="12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ht="12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ht="12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ht="12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ht="12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ht="12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ht="12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ht="12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ht="12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ht="12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ht="12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ht="12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ht="12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ht="12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ht="12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ht="12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ht="12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ht="12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ht="12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ht="12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ht="12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ht="12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ht="12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ht="12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ht="12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ht="12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ht="12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ht="12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ht="12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ht="12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ht="12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ht="12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ht="12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ht="12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ht="12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ht="12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ht="12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ht="12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ht="12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ht="12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ht="12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ht="12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ht="12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ht="12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ht="12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ht="12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ht="12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ht="12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ht="12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ht="12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ht="12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ht="12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ht="12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ht="12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ht="12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ht="12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ht="12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ht="12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ht="12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ht="12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ht="12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ht="12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ht="12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ht="12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ht="12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ht="12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ht="12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ht="12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ht="12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ht="12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ht="12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ht="12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ht="12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ht="12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ht="12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ht="12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ht="12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ht="12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ht="12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ht="12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ht="12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ht="12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ht="12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ht="12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ht="12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ht="12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ht="12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ht="12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ht="12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ht="12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ht="12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ht="12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ht="12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ht="12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ht="12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ht="12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ht="12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ht="12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ht="12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ht="12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ht="12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ht="12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ht="12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ht="12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ht="12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ht="12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ht="12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ht="12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ht="12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ht="12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ht="12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ht="12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ht="12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ht="12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ht="12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ht="12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ht="12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ht="12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ht="12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ht="12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ht="12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ht="12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ht="12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ht="12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ht="12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ht="12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ht="12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ht="12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ht="12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ht="12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ht="12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ht="12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ht="12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ht="12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ht="12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ht="12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ht="12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ht="12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ht="12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ht="12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ht="12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ht="12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ht="12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ht="12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ht="12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ht="12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ht="12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ht="12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ht="12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ht="12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ht="12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ht="12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ht="12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ht="12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ht="12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ht="12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ht="12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ht="12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ht="12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ht="12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ht="12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ht="12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ht="12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ht="12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ht="12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ht="12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ht="12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ht="12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ht="12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ht="12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ht="12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ht="12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ht="12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ht="12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ht="12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ht="12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ht="12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ht="12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ht="12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ht="12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ht="12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ht="12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ht="12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ht="12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ht="12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ht="12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ht="12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ht="12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ht="12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ht="12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ht="12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ht="12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ht="12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ht="12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ht="12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ht="12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ht="12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ht="12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ht="12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ht="12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ht="12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ht="12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ht="12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ht="12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ht="12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ht="12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ht="12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ht="12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ht="12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ht="12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ht="12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ht="12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ht="12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ht="12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ht="12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ht="12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ht="12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ht="12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ht="12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ht="12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ht="12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ht="12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ht="12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ht="12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ht="12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ht="12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ht="12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ht="12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ht="12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ht="12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ht="12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ht="12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ht="12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ht="12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ht="12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ht="12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ht="12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ht="12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ht="12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ht="12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ht="12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ht="12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ht="12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ht="12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ht="12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ht="12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ht="12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ht="12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ht="12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ht="12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ht="12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ht="12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ht="12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ht="12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ht="12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ht="12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ht="12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ht="12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ht="12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ht="12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1:26" ht="12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1:26" ht="12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mergeCells count="4">
    <mergeCell ref="A1:G1"/>
    <mergeCell ref="A3:G3"/>
    <mergeCell ref="A9:G11"/>
    <mergeCell ref="A12:G12"/>
  </mergeCells>
  <dataValidations count="2">
    <dataValidation type="custom" allowBlank="1" showInputMessage="1" showErrorMessage="1" prompt=" - " sqref="C6:G6" xr:uid="{00000000-0002-0000-0200-000000000000}">
      <formula1>AND(GTE(C6,MIN((0.5),(0.875))),LTE(C6,MAX((0.5),(0.875))))</formula1>
    </dataValidation>
    <dataValidation type="custom" allowBlank="1" showInputMessage="1" showErrorMessage="1" prompt=" - " sqref="C5:G5" xr:uid="{00000000-0002-0000-0200-000001000000}">
      <formula1>AND(GTE(C5,MIN((0.208333333333333),(0.458333333333333))),LTE(C5,MAX((0.208333333333333),(0.458333333333333))))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selection activeCell="C22" sqref="C22"/>
    </sheetView>
  </sheetViews>
  <sheetFormatPr defaultColWidth="14.42578125" defaultRowHeight="15" customHeight="1" x14ac:dyDescent="0.25"/>
  <cols>
    <col min="1" max="1" width="16" customWidth="1"/>
    <col min="2" max="2" width="9.140625" customWidth="1"/>
    <col min="3" max="3" width="16.42578125" customWidth="1"/>
    <col min="4" max="4" width="9.140625" customWidth="1"/>
    <col min="5" max="5" width="36.42578125" customWidth="1"/>
    <col min="6" max="6" width="8.85546875" customWidth="1"/>
    <col min="7" max="26" width="8" customWidth="1"/>
  </cols>
  <sheetData>
    <row r="1" spans="1:5" ht="14.25" customHeight="1" x14ac:dyDescent="0.25">
      <c r="A1" s="98" t="s">
        <v>93</v>
      </c>
      <c r="C1" s="99" t="s">
        <v>94</v>
      </c>
      <c r="E1" s="99" t="s">
        <v>95</v>
      </c>
    </row>
    <row r="2" spans="1:5" ht="14.25" customHeight="1" x14ac:dyDescent="0.25">
      <c r="A2" s="100" t="s">
        <v>13</v>
      </c>
      <c r="C2" s="101" t="s">
        <v>96</v>
      </c>
      <c r="E2" s="102" t="s">
        <v>97</v>
      </c>
    </row>
    <row r="3" spans="1:5" ht="14.25" customHeight="1" x14ac:dyDescent="0.25">
      <c r="A3" s="100" t="s">
        <v>14</v>
      </c>
      <c r="C3" s="101" t="s">
        <v>98</v>
      </c>
      <c r="E3" s="102" t="s">
        <v>99</v>
      </c>
    </row>
    <row r="4" spans="1:5" ht="14.25" customHeight="1" x14ac:dyDescent="0.25">
      <c r="A4" s="100" t="s">
        <v>15</v>
      </c>
      <c r="E4" s="102" t="s">
        <v>100</v>
      </c>
    </row>
    <row r="5" spans="1:5" ht="24" customHeight="1" x14ac:dyDescent="0.25">
      <c r="A5" s="100" t="s">
        <v>20</v>
      </c>
      <c r="E5" s="102" t="s">
        <v>101</v>
      </c>
    </row>
    <row r="6" spans="1:5" ht="24" customHeight="1" x14ac:dyDescent="0.25">
      <c r="A6" s="100" t="s">
        <v>3</v>
      </c>
      <c r="E6" s="102" t="s">
        <v>102</v>
      </c>
    </row>
    <row r="7" spans="1:5" ht="24" customHeight="1" x14ac:dyDescent="0.25">
      <c r="A7" s="100" t="s">
        <v>6</v>
      </c>
      <c r="E7" s="102" t="s">
        <v>103</v>
      </c>
    </row>
    <row r="8" spans="1:5" ht="24" customHeight="1" x14ac:dyDescent="0.25">
      <c r="A8" s="100" t="s">
        <v>21</v>
      </c>
      <c r="E8" s="102" t="s">
        <v>104</v>
      </c>
    </row>
    <row r="9" spans="1:5" ht="14.25" customHeight="1" x14ac:dyDescent="0.25">
      <c r="A9" s="100" t="s">
        <v>7</v>
      </c>
      <c r="E9" s="102" t="s">
        <v>105</v>
      </c>
    </row>
    <row r="10" spans="1:5" ht="24" customHeight="1" x14ac:dyDescent="0.25">
      <c r="A10" s="100" t="s">
        <v>16</v>
      </c>
      <c r="E10" s="102" t="s">
        <v>106</v>
      </c>
    </row>
    <row r="11" spans="1:5" ht="24" customHeight="1" x14ac:dyDescent="0.25">
      <c r="A11" s="100" t="s">
        <v>17</v>
      </c>
      <c r="E11" s="102" t="s">
        <v>107</v>
      </c>
    </row>
    <row r="12" spans="1:5" ht="24" customHeight="1" x14ac:dyDescent="0.25">
      <c r="A12" s="100" t="s">
        <v>10</v>
      </c>
      <c r="E12" s="102" t="s">
        <v>108</v>
      </c>
    </row>
    <row r="13" spans="1:5" ht="14.25" customHeight="1" x14ac:dyDescent="0.25">
      <c r="A13" s="100" t="s">
        <v>11</v>
      </c>
      <c r="E13" s="102" t="s">
        <v>109</v>
      </c>
    </row>
    <row r="14" spans="1:5" ht="14.25" customHeight="1" x14ac:dyDescent="0.25">
      <c r="A14" s="100" t="s">
        <v>12</v>
      </c>
      <c r="E14" s="102" t="s">
        <v>110</v>
      </c>
    </row>
    <row r="15" spans="1:5" ht="14.25" customHeight="1" x14ac:dyDescent="0.25">
      <c r="A15" s="100" t="s">
        <v>8</v>
      </c>
      <c r="E15" s="102" t="s">
        <v>111</v>
      </c>
    </row>
    <row r="16" spans="1:5" ht="14.25" customHeight="1" x14ac:dyDescent="0.25">
      <c r="A16" s="100" t="s">
        <v>19</v>
      </c>
      <c r="E16" s="102" t="s">
        <v>112</v>
      </c>
    </row>
    <row r="17" spans="1:5" ht="14.25" customHeight="1" x14ac:dyDescent="0.25">
      <c r="A17" s="100" t="s">
        <v>9</v>
      </c>
      <c r="E17" s="102" t="s">
        <v>113</v>
      </c>
    </row>
    <row r="18" spans="1:5" ht="14.25" customHeight="1" x14ac:dyDescent="0.25">
      <c r="A18" s="100" t="s">
        <v>18</v>
      </c>
      <c r="E18" s="102" t="s">
        <v>114</v>
      </c>
    </row>
    <row r="19" spans="1:5" ht="24" customHeight="1" x14ac:dyDescent="0.25">
      <c r="E19" s="102" t="s">
        <v>115</v>
      </c>
    </row>
    <row r="20" spans="1:5" ht="14.25" customHeight="1" x14ac:dyDescent="0.25">
      <c r="E20" s="102" t="s">
        <v>116</v>
      </c>
    </row>
    <row r="21" spans="1:5" ht="24" customHeight="1" x14ac:dyDescent="0.25">
      <c r="E21" s="102" t="s">
        <v>117</v>
      </c>
    </row>
    <row r="22" spans="1:5" ht="24" customHeight="1" x14ac:dyDescent="0.25">
      <c r="E22" s="102" t="s">
        <v>118</v>
      </c>
    </row>
    <row r="23" spans="1:5" ht="24" customHeight="1" x14ac:dyDescent="0.25">
      <c r="E23" s="102" t="s">
        <v>119</v>
      </c>
    </row>
    <row r="24" spans="1:5" ht="24" customHeight="1" x14ac:dyDescent="0.25">
      <c r="E24" s="102" t="s">
        <v>120</v>
      </c>
    </row>
    <row r="25" spans="1:5" ht="24" customHeight="1" x14ac:dyDescent="0.25">
      <c r="E25" s="102" t="s">
        <v>121</v>
      </c>
    </row>
    <row r="26" spans="1:5" ht="24" customHeight="1" x14ac:dyDescent="0.25">
      <c r="E26" s="102" t="s">
        <v>122</v>
      </c>
    </row>
    <row r="27" spans="1:5" ht="24" customHeight="1" x14ac:dyDescent="0.25">
      <c r="E27" s="102" t="s">
        <v>123</v>
      </c>
    </row>
    <row r="28" spans="1:5" ht="24" customHeight="1" x14ac:dyDescent="0.25">
      <c r="E28" s="102" t="s">
        <v>124</v>
      </c>
    </row>
    <row r="29" spans="1:5" ht="24" customHeight="1" x14ac:dyDescent="0.25">
      <c r="E29" s="102" t="s">
        <v>125</v>
      </c>
    </row>
    <row r="30" spans="1:5" ht="24" customHeight="1" x14ac:dyDescent="0.25">
      <c r="E30" s="102" t="s">
        <v>126</v>
      </c>
    </row>
    <row r="31" spans="1:5" ht="24" customHeight="1" x14ac:dyDescent="0.25">
      <c r="E31" s="102" t="s">
        <v>127</v>
      </c>
    </row>
    <row r="32" spans="1:5" ht="24" customHeight="1" x14ac:dyDescent="0.25">
      <c r="E32" s="102" t="s">
        <v>128</v>
      </c>
    </row>
    <row r="33" spans="5:5" ht="24" customHeight="1" x14ac:dyDescent="0.25">
      <c r="E33" s="102" t="s">
        <v>129</v>
      </c>
    </row>
    <row r="34" spans="5:5" ht="14.25" customHeight="1" x14ac:dyDescent="0.25">
      <c r="E34" s="102" t="s">
        <v>130</v>
      </c>
    </row>
    <row r="35" spans="5:5" ht="14.25" customHeight="1" x14ac:dyDescent="0.25">
      <c r="E35" s="102" t="s">
        <v>131</v>
      </c>
    </row>
    <row r="36" spans="5:5" ht="14.25" customHeight="1" x14ac:dyDescent="0.25">
      <c r="E36" s="102" t="s">
        <v>132</v>
      </c>
    </row>
    <row r="37" spans="5:5" ht="14.25" customHeight="1" x14ac:dyDescent="0.25">
      <c r="E37" s="102" t="s">
        <v>133</v>
      </c>
    </row>
    <row r="38" spans="5:5" ht="14.25" customHeight="1" x14ac:dyDescent="0.25">
      <c r="E38" s="102" t="s">
        <v>134</v>
      </c>
    </row>
    <row r="39" spans="5:5" ht="14.25" customHeight="1" x14ac:dyDescent="0.25">
      <c r="E39" s="102" t="s">
        <v>135</v>
      </c>
    </row>
    <row r="40" spans="5:5" ht="14.25" customHeight="1" x14ac:dyDescent="0.25">
      <c r="E40" s="102" t="s">
        <v>136</v>
      </c>
    </row>
    <row r="41" spans="5:5" ht="14.25" customHeight="1" x14ac:dyDescent="0.25">
      <c r="E41" s="102" t="s">
        <v>137</v>
      </c>
    </row>
    <row r="42" spans="5:5" ht="24" customHeight="1" x14ac:dyDescent="0.25">
      <c r="E42" s="102" t="s">
        <v>138</v>
      </c>
    </row>
    <row r="43" spans="5:5" ht="14.25" customHeight="1" x14ac:dyDescent="0.25">
      <c r="E43" s="102" t="s">
        <v>139</v>
      </c>
    </row>
    <row r="44" spans="5:5" ht="24" customHeight="1" x14ac:dyDescent="0.25">
      <c r="E44" s="102" t="s">
        <v>140</v>
      </c>
    </row>
    <row r="45" spans="5:5" ht="14.25" customHeight="1" x14ac:dyDescent="0.25">
      <c r="E45" s="102" t="s">
        <v>141</v>
      </c>
    </row>
    <row r="46" spans="5:5" ht="14.25" customHeight="1" x14ac:dyDescent="0.25">
      <c r="E46" s="102" t="s">
        <v>142</v>
      </c>
    </row>
    <row r="47" spans="5:5" ht="14.25" customHeight="1" x14ac:dyDescent="0.25">
      <c r="E47" s="102" t="s">
        <v>143</v>
      </c>
    </row>
    <row r="48" spans="5:5" ht="14.25" customHeight="1" x14ac:dyDescent="0.25">
      <c r="E48" s="102" t="s">
        <v>144</v>
      </c>
    </row>
    <row r="49" spans="5:5" ht="14.25" customHeight="1" x14ac:dyDescent="0.25">
      <c r="E49" s="102" t="s">
        <v>145</v>
      </c>
    </row>
    <row r="50" spans="5:5" ht="14.25" customHeight="1" x14ac:dyDescent="0.25">
      <c r="E50" s="102" t="s">
        <v>146</v>
      </c>
    </row>
    <row r="51" spans="5:5" ht="14.25" customHeight="1" x14ac:dyDescent="0.25">
      <c r="E51" s="102" t="s">
        <v>147</v>
      </c>
    </row>
    <row r="52" spans="5:5" ht="14.25" customHeight="1" x14ac:dyDescent="0.25">
      <c r="E52" s="102" t="s">
        <v>148</v>
      </c>
    </row>
    <row r="53" spans="5:5" ht="14.25" customHeight="1" x14ac:dyDescent="0.25">
      <c r="E53" s="102" t="s">
        <v>149</v>
      </c>
    </row>
    <row r="54" spans="5:5" ht="24" customHeight="1" x14ac:dyDescent="0.25">
      <c r="E54" s="102" t="s">
        <v>150</v>
      </c>
    </row>
    <row r="55" spans="5:5" ht="14.25" customHeight="1" x14ac:dyDescent="0.25">
      <c r="E55" s="102" t="s">
        <v>151</v>
      </c>
    </row>
    <row r="56" spans="5:5" ht="24" customHeight="1" x14ac:dyDescent="0.25">
      <c r="E56" s="102" t="s">
        <v>152</v>
      </c>
    </row>
    <row r="57" spans="5:5" ht="24" customHeight="1" x14ac:dyDescent="0.25">
      <c r="E57" s="102" t="s">
        <v>153</v>
      </c>
    </row>
    <row r="58" spans="5:5" ht="24" customHeight="1" x14ac:dyDescent="0.25">
      <c r="E58" s="102" t="s">
        <v>154</v>
      </c>
    </row>
    <row r="59" spans="5:5" ht="14.25" customHeight="1" x14ac:dyDescent="0.25">
      <c r="E59" s="102" t="s">
        <v>155</v>
      </c>
    </row>
    <row r="60" spans="5:5" ht="24" customHeight="1" x14ac:dyDescent="0.25">
      <c r="E60" s="102" t="s">
        <v>156</v>
      </c>
    </row>
    <row r="61" spans="5:5" ht="24" customHeight="1" x14ac:dyDescent="0.25">
      <c r="E61" s="102" t="s">
        <v>157</v>
      </c>
    </row>
    <row r="62" spans="5:5" ht="24" customHeight="1" x14ac:dyDescent="0.25">
      <c r="E62" s="102" t="s">
        <v>158</v>
      </c>
    </row>
    <row r="63" spans="5:5" ht="14.25" customHeight="1" x14ac:dyDescent="0.25">
      <c r="E63" s="102" t="s">
        <v>159</v>
      </c>
    </row>
    <row r="64" spans="5:5" ht="24" customHeight="1" x14ac:dyDescent="0.25">
      <c r="E64" s="102" t="s">
        <v>160</v>
      </c>
    </row>
    <row r="65" spans="5:5" ht="24" customHeight="1" x14ac:dyDescent="0.25">
      <c r="E65" s="102" t="s">
        <v>161</v>
      </c>
    </row>
    <row r="66" spans="5:5" ht="14.25" customHeight="1" x14ac:dyDescent="0.25">
      <c r="E66" s="102" t="s">
        <v>162</v>
      </c>
    </row>
    <row r="67" spans="5:5" ht="24" customHeight="1" x14ac:dyDescent="0.25">
      <c r="E67" s="102" t="s">
        <v>163</v>
      </c>
    </row>
    <row r="68" spans="5:5" ht="24" customHeight="1" x14ac:dyDescent="0.25">
      <c r="E68" s="102" t="s">
        <v>164</v>
      </c>
    </row>
    <row r="69" spans="5:5" ht="24" customHeight="1" x14ac:dyDescent="0.25">
      <c r="E69" s="102" t="s">
        <v>165</v>
      </c>
    </row>
    <row r="70" spans="5:5" ht="24" customHeight="1" x14ac:dyDescent="0.25">
      <c r="E70" s="102" t="s">
        <v>166</v>
      </c>
    </row>
    <row r="71" spans="5:5" ht="24" customHeight="1" x14ac:dyDescent="0.25">
      <c r="E71" s="102" t="s">
        <v>167</v>
      </c>
    </row>
    <row r="72" spans="5:5" ht="14.25" customHeight="1" x14ac:dyDescent="0.25">
      <c r="E72" s="102" t="s">
        <v>168</v>
      </c>
    </row>
    <row r="73" spans="5:5" ht="14.25" customHeight="1" x14ac:dyDescent="0.25">
      <c r="E73" s="102" t="s">
        <v>169</v>
      </c>
    </row>
    <row r="74" spans="5:5" ht="14.25" customHeight="1" x14ac:dyDescent="0.25">
      <c r="E74" s="102" t="s">
        <v>170</v>
      </c>
    </row>
    <row r="75" spans="5:5" ht="14.25" customHeight="1" x14ac:dyDescent="0.25">
      <c r="E75" s="102" t="s">
        <v>171</v>
      </c>
    </row>
    <row r="76" spans="5:5" ht="14.25" customHeight="1" x14ac:dyDescent="0.25">
      <c r="E76" s="102" t="s">
        <v>172</v>
      </c>
    </row>
    <row r="77" spans="5:5" ht="24" customHeight="1" x14ac:dyDescent="0.25">
      <c r="E77" s="102" t="s">
        <v>173</v>
      </c>
    </row>
    <row r="78" spans="5:5" ht="24" customHeight="1" x14ac:dyDescent="0.25">
      <c r="E78" s="102" t="s">
        <v>174</v>
      </c>
    </row>
    <row r="79" spans="5:5" ht="24" customHeight="1" x14ac:dyDescent="0.25">
      <c r="E79" s="102" t="s">
        <v>175</v>
      </c>
    </row>
    <row r="80" spans="5:5" ht="24" customHeight="1" x14ac:dyDescent="0.25">
      <c r="E80" s="102" t="s">
        <v>176</v>
      </c>
    </row>
    <row r="81" spans="5:5" ht="14.25" customHeight="1" x14ac:dyDescent="0.25">
      <c r="E81" s="102" t="s">
        <v>177</v>
      </c>
    </row>
    <row r="82" spans="5:5" ht="24" customHeight="1" x14ac:dyDescent="0.25">
      <c r="E82" s="102" t="s">
        <v>178</v>
      </c>
    </row>
    <row r="83" spans="5:5" ht="14.25" customHeight="1" x14ac:dyDescent="0.25">
      <c r="E83" s="102" t="s">
        <v>179</v>
      </c>
    </row>
    <row r="84" spans="5:5" ht="14.25" customHeight="1" x14ac:dyDescent="0.25">
      <c r="E84" s="102" t="s">
        <v>180</v>
      </c>
    </row>
    <row r="85" spans="5:5" ht="14.25" customHeight="1" x14ac:dyDescent="0.25">
      <c r="E85" s="102" t="s">
        <v>181</v>
      </c>
    </row>
    <row r="86" spans="5:5" ht="24" customHeight="1" x14ac:dyDescent="0.25">
      <c r="E86" s="102" t="s">
        <v>182</v>
      </c>
    </row>
    <row r="87" spans="5:5" ht="14.25" customHeight="1" x14ac:dyDescent="0.25">
      <c r="E87" s="102" t="s">
        <v>183</v>
      </c>
    </row>
    <row r="88" spans="5:5" ht="24" customHeight="1" x14ac:dyDescent="0.25">
      <c r="E88" s="102" t="s">
        <v>184</v>
      </c>
    </row>
    <row r="89" spans="5:5" ht="14.25" customHeight="1" x14ac:dyDescent="0.25">
      <c r="E89" s="102" t="s">
        <v>185</v>
      </c>
    </row>
    <row r="90" spans="5:5" ht="14.25" customHeight="1" x14ac:dyDescent="0.25">
      <c r="E90" s="102" t="s">
        <v>186</v>
      </c>
    </row>
    <row r="91" spans="5:5" ht="14.25" customHeight="1" x14ac:dyDescent="0.25">
      <c r="E91" s="102" t="s">
        <v>187</v>
      </c>
    </row>
    <row r="92" spans="5:5" ht="24" customHeight="1" x14ac:dyDescent="0.25">
      <c r="E92" s="102" t="s">
        <v>188</v>
      </c>
    </row>
    <row r="93" spans="5:5" ht="14.25" customHeight="1" x14ac:dyDescent="0.25">
      <c r="E93" s="102" t="s">
        <v>189</v>
      </c>
    </row>
    <row r="94" spans="5:5" ht="24" customHeight="1" x14ac:dyDescent="0.25">
      <c r="E94" s="102" t="s">
        <v>190</v>
      </c>
    </row>
    <row r="95" spans="5:5" ht="14.25" customHeight="1" x14ac:dyDescent="0.25">
      <c r="E95" s="102" t="s">
        <v>191</v>
      </c>
    </row>
    <row r="96" spans="5:5" ht="14.25" customHeight="1" x14ac:dyDescent="0.25">
      <c r="E96" s="102" t="s">
        <v>192</v>
      </c>
    </row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Calendar Template</vt:lpstr>
      <vt:lpstr>HS Bell Sched</vt:lpstr>
      <vt:lpstr>Elem Bell Sched</vt:lpstr>
      <vt:lpstr>Codes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Timmermans, Carrie L</dc:creator>
  <cp:lastModifiedBy>Timmermans, Carrie L</cp:lastModifiedBy>
  <dcterms:created xsi:type="dcterms:W3CDTF">2020-12-09T14:25:40Z</dcterms:created>
  <dcterms:modified xsi:type="dcterms:W3CDTF">2020-12-14T23:01:22Z</dcterms:modified>
</cp:coreProperties>
</file>